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nujan College\Downloads\"/>
    </mc:Choice>
  </mc:AlternateContent>
  <bookViews>
    <workbookView xWindow="0" yWindow="0" windowWidth="19200" windowHeight="6930"/>
  </bookViews>
  <sheets>
    <sheet name="Sheet5" sheetId="11" r:id="rId1"/>
  </sheets>
  <calcPr calcId="162913"/>
</workbook>
</file>

<file path=xl/calcChain.xml><?xml version="1.0" encoding="utf-8"?>
<calcChain xmlns="http://schemas.openxmlformats.org/spreadsheetml/2006/main">
  <c r="D5599" i="11" l="1"/>
  <c r="D5595" i="11"/>
  <c r="B5593" i="11"/>
  <c r="B5594" i="11" s="1"/>
  <c r="B5595" i="11" s="1"/>
  <c r="B5596" i="11" s="1"/>
  <c r="B5597" i="11" s="1"/>
  <c r="D5587" i="11"/>
  <c r="F5580" i="11" s="1"/>
  <c r="F5581" i="11" s="1"/>
  <c r="F5582" i="11" s="1"/>
  <c r="D5582" i="11"/>
  <c r="B5581" i="11"/>
  <c r="B5582" i="11" s="1"/>
  <c r="B5583" i="11" s="1"/>
  <c r="B5584" i="11" s="1"/>
  <c r="B5585" i="11" s="1"/>
  <c r="B5586" i="11" s="1"/>
  <c r="D5572" i="11"/>
  <c r="D5573" i="11" s="1"/>
  <c r="D5574" i="11" s="1"/>
  <c r="D5575" i="11" s="1"/>
  <c r="F5568" i="11" s="1"/>
  <c r="F5569" i="11" s="1"/>
  <c r="B5561" i="11"/>
  <c r="B5562" i="11" s="1"/>
  <c r="B5563" i="11" s="1"/>
  <c r="B5557" i="11"/>
  <c r="B5558" i="11" s="1"/>
  <c r="B5559" i="11" s="1"/>
  <c r="E5581" i="11"/>
  <c r="E5582" i="11" s="1"/>
  <c r="A5569" i="11"/>
  <c r="C5562" i="11"/>
  <c r="C5563" i="11" s="1"/>
  <c r="E5556" i="11" s="1"/>
  <c r="E5557" i="11" s="1"/>
  <c r="C5560" i="11"/>
  <c r="A5557" i="11"/>
  <c r="A5558" i="11" s="1"/>
  <c r="A5559" i="11" s="1"/>
  <c r="A5560" i="11" s="1"/>
  <c r="A5561" i="11" s="1"/>
  <c r="A5562" i="11" s="1"/>
  <c r="A5563" i="11" s="1"/>
  <c r="C5557" i="11" s="1"/>
  <c r="C5558" i="11" s="1"/>
  <c r="A5200" i="11"/>
  <c r="A5201" i="11" s="1"/>
  <c r="A5202" i="11" s="1"/>
  <c r="A5203" i="11" s="1"/>
  <c r="A5204" i="11" s="1"/>
  <c r="A5205" i="11" s="1"/>
  <c r="A5206" i="11" s="1"/>
  <c r="C5199" i="11" s="1"/>
  <c r="A5530" i="11"/>
  <c r="A5531" i="11" s="1"/>
  <c r="A5532" i="11" s="1"/>
  <c r="A5533" i="11" s="1"/>
  <c r="A5534" i="11" s="1"/>
  <c r="A5535" i="11" s="1"/>
  <c r="A5536" i="11" s="1"/>
  <c r="D5302" i="11"/>
  <c r="F5354" i="11"/>
  <c r="D5354" i="11"/>
  <c r="D5355" i="11" s="1"/>
  <c r="D5303" i="11"/>
  <c r="D5227" i="11"/>
  <c r="D5224" i="11"/>
  <c r="B5200" i="11"/>
  <c r="B5201" i="11" s="1"/>
  <c r="B5202" i="11" s="1"/>
  <c r="B5203" i="11" s="1"/>
  <c r="D5557" i="11" l="1"/>
  <c r="E5558" i="11"/>
  <c r="E5559" i="11" s="1"/>
  <c r="B5529" i="11"/>
  <c r="B5530" i="11" s="1"/>
  <c r="B5531" i="11" s="1"/>
  <c r="B5532" i="11" s="1"/>
  <c r="B5533" i="11" s="1"/>
  <c r="B5534" i="11" s="1"/>
  <c r="B5535" i="11" s="1"/>
  <c r="B5536" i="11" s="1"/>
  <c r="C5530" i="11" s="1"/>
  <c r="C5531" i="11" s="1"/>
  <c r="C5532" i="11" s="1"/>
  <c r="C5533" i="11" s="1"/>
  <c r="B5204" i="11"/>
  <c r="C5202" i="11"/>
  <c r="C5203" i="11" s="1"/>
  <c r="C5204" i="11" s="1"/>
  <c r="C5205" i="11" s="1"/>
  <c r="C5206" i="11" s="1"/>
  <c r="E5199" i="11" s="1"/>
  <c r="E5200" i="11" s="1"/>
  <c r="E5201" i="11" s="1"/>
  <c r="E5202" i="11" s="1"/>
  <c r="E5203" i="11" s="1"/>
  <c r="E5204" i="11" s="1"/>
  <c r="E5205" i="11" s="1"/>
  <c r="E5206" i="11" s="1"/>
  <c r="A5211" i="11" s="1"/>
  <c r="A5212" i="11" s="1"/>
  <c r="A5213" i="11" s="1"/>
  <c r="A5214" i="11" s="1"/>
  <c r="A5215" i="11" s="1"/>
  <c r="A5216" i="11" s="1"/>
  <c r="A5217" i="11" s="1"/>
  <c r="A5218" i="11" s="1"/>
  <c r="C5211" i="11" s="1"/>
  <c r="C5212" i="11" s="1"/>
  <c r="C5213" i="11" s="1"/>
  <c r="C5214" i="11" s="1"/>
  <c r="C5215" i="11" s="1"/>
  <c r="C5216" i="11" s="1"/>
  <c r="C5217" i="11" s="1"/>
  <c r="C5218" i="11" s="1"/>
  <c r="E5211" i="11" s="1"/>
  <c r="E5212" i="11" s="1"/>
  <c r="E5213" i="11" s="1"/>
  <c r="E5214" i="11" s="1"/>
  <c r="A5482" i="11"/>
  <c r="A5483" i="11" s="1"/>
  <c r="A5484" i="11" s="1"/>
  <c r="A5485" i="11" s="1"/>
  <c r="B5413" i="11"/>
  <c r="A5411" i="11"/>
  <c r="A5412" i="11" s="1"/>
  <c r="A5413" i="11" s="1"/>
  <c r="A5414" i="11" s="1"/>
  <c r="A5415" i="11" s="1"/>
  <c r="B5408" i="11" s="1"/>
  <c r="B5409" i="11" s="1"/>
  <c r="A5409" i="11"/>
  <c r="D5002" i="11"/>
  <c r="F4993" i="11" s="1"/>
  <c r="F4975" i="11"/>
  <c r="F4976" i="11" s="1"/>
  <c r="B4981" i="11" s="1"/>
  <c r="B4921" i="11"/>
  <c r="B4922" i="11" s="1"/>
  <c r="B4923" i="11" s="1"/>
  <c r="B4924" i="11" s="1"/>
  <c r="B4925" i="11" s="1"/>
  <c r="B4926" i="11" s="1"/>
  <c r="D4919" i="11" s="1"/>
  <c r="D4920" i="11" s="1"/>
  <c r="D4921" i="11" s="1"/>
  <c r="D4922" i="11" s="1"/>
  <c r="D4923" i="11" s="1"/>
  <c r="D4924" i="11" s="1"/>
  <c r="D4925" i="11" s="1"/>
  <c r="D4926" i="11" s="1"/>
  <c r="B5026" i="11"/>
  <c r="B5027" i="11" s="1"/>
  <c r="B5028" i="11" s="1"/>
  <c r="B5029" i="11" s="1"/>
  <c r="E5020" i="11" s="1"/>
  <c r="E5021" i="11" s="1"/>
  <c r="E5022" i="11" s="1"/>
  <c r="E5023" i="11" s="1"/>
  <c r="E5024" i="11" s="1"/>
  <c r="E5025" i="11" s="1"/>
  <c r="A4922" i="11"/>
  <c r="A4920" i="11"/>
  <c r="G4556" i="11"/>
  <c r="H4454" i="11"/>
  <c r="H4440" i="11"/>
  <c r="F5160" i="11"/>
  <c r="B5076" i="11"/>
  <c r="B5077" i="11" s="1"/>
  <c r="B5078" i="11" s="1"/>
  <c r="B5079" i="11" s="1"/>
  <c r="B5080" i="11" s="1"/>
  <c r="B5081" i="11" s="1"/>
  <c r="B5082" i="11" s="1"/>
  <c r="E5075" i="11" s="1"/>
  <c r="E5076" i="11" s="1"/>
  <c r="E5077" i="11" s="1"/>
  <c r="E5078" i="11" s="1"/>
  <c r="E5079" i="11" s="1"/>
  <c r="A5076" i="11"/>
  <c r="A5077" i="11" s="1"/>
  <c r="A5078" i="11" s="1"/>
  <c r="D4270" i="11"/>
  <c r="D4271" i="11" s="1"/>
  <c r="D4272" i="11" s="1"/>
  <c r="D4273" i="11" s="1"/>
  <c r="G4276" i="11"/>
  <c r="B4284" i="11"/>
  <c r="B4285" i="11" s="1"/>
  <c r="B4286" i="11" s="1"/>
  <c r="B4287" i="11" s="1"/>
  <c r="B4288" i="11" s="1"/>
  <c r="B4289" i="11" s="1"/>
  <c r="B4290" i="11" s="1"/>
  <c r="B4273" i="11"/>
  <c r="B4274" i="11" s="1"/>
  <c r="B4259" i="11"/>
  <c r="D4244" i="11"/>
  <c r="D4245" i="11" s="1"/>
  <c r="D4246" i="11" s="1"/>
  <c r="D4247" i="11" s="1"/>
  <c r="D4248" i="11" s="1"/>
  <c r="D4249" i="11" s="1"/>
  <c r="D4250" i="11" s="1"/>
  <c r="B4250" i="11"/>
  <c r="B4251" i="11" s="1"/>
  <c r="B4252" i="11" s="1"/>
  <c r="B4232" i="11"/>
  <c r="B4233" i="11" s="1"/>
  <c r="F4217" i="11"/>
  <c r="F4218" i="11" s="1"/>
  <c r="F4219" i="11" s="1"/>
  <c r="F4220" i="11" s="1"/>
  <c r="F4221" i="11" s="1"/>
  <c r="F4222" i="11" s="1"/>
  <c r="F4223" i="11" s="1"/>
  <c r="B4170" i="11"/>
  <c r="B4171" i="11" s="1"/>
  <c r="B4172" i="11" s="1"/>
  <c r="B4173" i="11" s="1"/>
  <c r="B4174" i="11" s="1"/>
  <c r="B4175" i="11" s="1"/>
  <c r="B4176" i="11" s="1"/>
  <c r="E4169" i="11" s="1"/>
  <c r="E4170" i="11" s="1"/>
  <c r="E4171" i="11" s="1"/>
  <c r="E4172" i="11" s="1"/>
  <c r="E4173" i="11" s="1"/>
  <c r="E4174" i="11" s="1"/>
  <c r="A4170" i="11"/>
  <c r="A4171" i="11" s="1"/>
  <c r="G4131" i="11"/>
  <c r="F5559" i="11" l="1"/>
  <c r="D5558" i="11"/>
  <c r="D5559" i="11" s="1"/>
  <c r="D5560" i="11" s="1"/>
  <c r="D5561" i="11" s="1"/>
  <c r="D5562" i="11" s="1"/>
  <c r="D5563" i="11" s="1"/>
  <c r="F5556" i="11" s="1"/>
  <c r="F5557" i="11" s="1"/>
  <c r="A5572" i="11"/>
  <c r="E5560" i="11"/>
  <c r="E5561" i="11" s="1"/>
  <c r="C5534" i="11"/>
  <c r="C5535" i="11" s="1"/>
  <c r="C5536" i="11" s="1"/>
  <c r="D5530" i="11" s="1"/>
  <c r="D5531" i="11" s="1"/>
  <c r="D5532" i="11" s="1"/>
  <c r="D5533" i="11" s="1"/>
  <c r="D5534" i="11" s="1"/>
  <c r="D5535" i="11" s="1"/>
  <c r="D5536" i="11" s="1"/>
  <c r="E5529" i="11" s="1"/>
  <c r="E5530" i="11" s="1"/>
  <c r="E5531" i="11" s="1"/>
  <c r="E5532" i="11" s="1"/>
  <c r="E5533" i="11" s="1"/>
  <c r="E5534" i="11" s="1"/>
  <c r="B5205" i="11"/>
  <c r="B5206" i="11" s="1"/>
  <c r="D5199" i="11" s="1"/>
  <c r="E5215" i="11"/>
  <c r="E5216" i="11" s="1"/>
  <c r="E5217" i="11" s="1"/>
  <c r="E5218" i="11" s="1"/>
  <c r="A5223" i="11" s="1"/>
  <c r="A5224" i="11" s="1"/>
  <c r="A5225" i="11" s="1"/>
  <c r="A5226" i="11" s="1"/>
  <c r="A5227" i="11" s="1"/>
  <c r="A5228" i="11" s="1"/>
  <c r="A5229" i="11" s="1"/>
  <c r="A5230" i="11" s="1"/>
  <c r="C5223" i="11" s="1"/>
  <c r="C5224" i="11" s="1"/>
  <c r="C5225" i="11" s="1"/>
  <c r="C5226" i="11" s="1"/>
  <c r="C5227" i="11" s="1"/>
  <c r="C5228" i="11" s="1"/>
  <c r="C5229" i="11" s="1"/>
  <c r="C5230" i="11" s="1"/>
  <c r="E5223" i="11" s="1"/>
  <c r="E5224" i="11" s="1"/>
  <c r="E5225" i="11" s="1"/>
  <c r="E5226" i="11" s="1"/>
  <c r="E5227" i="11" s="1"/>
  <c r="E5228" i="11" s="1"/>
  <c r="E5229" i="11" s="1"/>
  <c r="A5486" i="11"/>
  <c r="A5487" i="11" s="1"/>
  <c r="A5079" i="11"/>
  <c r="A5080" i="11" s="1"/>
  <c r="A5081" i="11" s="1"/>
  <c r="A5082" i="11" s="1"/>
  <c r="C5076" i="11" s="1"/>
  <c r="C5077" i="11" s="1"/>
  <c r="C5078" i="11" s="1"/>
  <c r="C5079" i="11" s="1"/>
  <c r="C5080" i="11" s="1"/>
  <c r="B5414" i="11"/>
  <c r="B5415" i="11" s="1"/>
  <c r="C5408" i="11" s="1"/>
  <c r="C5409" i="11" s="1"/>
  <c r="C5410" i="11" s="1"/>
  <c r="C5411" i="11" s="1"/>
  <c r="C5412" i="11" s="1"/>
  <c r="C5413" i="11" s="1"/>
  <c r="C5414" i="11" s="1"/>
  <c r="C5415" i="11" s="1"/>
  <c r="F4919" i="11"/>
  <c r="A4923" i="11"/>
  <c r="A4924" i="11" s="1"/>
  <c r="A4925" i="11" s="1"/>
  <c r="A4926" i="11" s="1"/>
  <c r="C4919" i="11" s="1"/>
  <c r="C4920" i="11" s="1"/>
  <c r="C4921" i="11" s="1"/>
  <c r="C4922" i="11" s="1"/>
  <c r="E5080" i="11"/>
  <c r="E4175" i="11"/>
  <c r="A4173" i="11"/>
  <c r="F3918" i="11"/>
  <c r="F3919" i="11" s="1"/>
  <c r="B3921" i="11"/>
  <c r="B3919" i="11"/>
  <c r="A3919" i="11"/>
  <c r="A3920" i="11" s="1"/>
  <c r="A3921" i="11" s="1"/>
  <c r="A3922" i="11" s="1"/>
  <c r="A3923" i="11" s="1"/>
  <c r="C3916" i="11" s="1"/>
  <c r="C3917" i="11" s="1"/>
  <c r="C3918" i="11" s="1"/>
  <c r="C3919" i="11" s="1"/>
  <c r="C3920" i="11" s="1"/>
  <c r="C3921" i="11" s="1"/>
  <c r="C3922" i="11" s="1"/>
  <c r="C3923" i="11" s="1"/>
  <c r="E3916" i="11" s="1"/>
  <c r="E3917" i="11" s="1"/>
  <c r="A3917" i="11"/>
  <c r="B3851" i="11"/>
  <c r="D3860" i="11"/>
  <c r="D3861" i="11" s="1"/>
  <c r="D3862" i="11" s="1"/>
  <c r="D3863" i="11" s="1"/>
  <c r="E3845" i="11"/>
  <c r="E3846" i="11" s="1"/>
  <c r="E3847" i="11" s="1"/>
  <c r="E3848" i="11" s="1"/>
  <c r="E3849" i="11" s="1"/>
  <c r="B3857" i="11"/>
  <c r="B3858" i="11" s="1"/>
  <c r="B3859" i="11" s="1"/>
  <c r="B3860" i="11" s="1"/>
  <c r="B3861" i="11" s="1"/>
  <c r="B3862" i="11" s="1"/>
  <c r="B3863" i="11" s="1"/>
  <c r="D3856" i="11" s="1"/>
  <c r="G3862" i="11"/>
  <c r="G3863" i="11" s="1"/>
  <c r="H3767" i="11"/>
  <c r="B3770" i="11"/>
  <c r="A3770" i="11"/>
  <c r="A3771" i="11" s="1"/>
  <c r="A3772" i="11" s="1"/>
  <c r="F3534" i="11"/>
  <c r="F3535" i="11" s="1"/>
  <c r="E3527" i="11"/>
  <c r="E3528" i="11" s="1"/>
  <c r="E3529" i="11" s="1"/>
  <c r="E3530" i="11" s="1"/>
  <c r="E3531" i="11" s="1"/>
  <c r="E3532" i="11" s="1"/>
  <c r="E3533" i="11" s="1"/>
  <c r="F3520" i="11"/>
  <c r="F3517" i="11"/>
  <c r="F3518" i="11" s="1"/>
  <c r="D3708" i="11"/>
  <c r="D3709" i="11" s="1"/>
  <c r="D3710" i="11" s="1"/>
  <c r="D3711" i="11" s="1"/>
  <c r="D3712" i="11" s="1"/>
  <c r="B3695" i="11"/>
  <c r="B3675" i="11"/>
  <c r="D3666" i="11" s="1"/>
  <c r="D3644" i="11"/>
  <c r="D3645" i="11" s="1"/>
  <c r="D3646" i="11" s="1"/>
  <c r="D3638" i="11"/>
  <c r="F3629" i="11" s="1"/>
  <c r="F3591" i="11"/>
  <c r="B3568" i="11"/>
  <c r="C3695" i="11"/>
  <c r="A3685" i="11"/>
  <c r="A3686" i="11" s="1"/>
  <c r="A3687" i="11" s="1"/>
  <c r="A3688" i="11" s="1"/>
  <c r="A3689" i="11" s="1"/>
  <c r="C3680" i="11" s="1"/>
  <c r="C3533" i="11"/>
  <c r="D3530" i="11"/>
  <c r="B3527" i="11"/>
  <c r="B3528" i="11" s="1"/>
  <c r="B3529" i="11" s="1"/>
  <c r="B3530" i="11" s="1"/>
  <c r="B3531" i="11" s="1"/>
  <c r="B3532" i="11" s="1"/>
  <c r="B3533" i="11" s="1"/>
  <c r="D3527" i="11" s="1"/>
  <c r="D3528" i="11" s="1"/>
  <c r="C3528" i="11"/>
  <c r="C3529" i="11" s="1"/>
  <c r="A3527" i="11"/>
  <c r="A3528" i="11" s="1"/>
  <c r="A3529" i="11" s="1"/>
  <c r="A3530" i="11" s="1"/>
  <c r="A3531" i="11" s="1"/>
  <c r="A3532" i="11" s="1"/>
  <c r="F3527" i="11"/>
  <c r="F3528" i="11" s="1"/>
  <c r="A3657" i="11"/>
  <c r="E3623" i="11"/>
  <c r="E3624" i="11" s="1"/>
  <c r="A3629" i="11" s="1"/>
  <c r="F5560" i="11" l="1"/>
  <c r="F5561" i="11" s="1"/>
  <c r="F5562" i="11" s="1"/>
  <c r="A5573" i="11"/>
  <c r="A5574" i="11" s="1"/>
  <c r="A5575" i="11" s="1"/>
  <c r="C5480" i="11"/>
  <c r="C5481" i="11" s="1"/>
  <c r="C5482" i="11" s="1"/>
  <c r="C5483" i="11" s="1"/>
  <c r="C5484" i="11" s="1"/>
  <c r="C5485" i="11" s="1"/>
  <c r="C5486" i="11" s="1"/>
  <c r="C5487" i="11" s="1"/>
  <c r="E5480" i="11" s="1"/>
  <c r="E5481" i="11" s="1"/>
  <c r="E5482" i="11" s="1"/>
  <c r="E5483" i="11" s="1"/>
  <c r="E5484" i="11" s="1"/>
  <c r="E5485" i="11" s="1"/>
  <c r="E5486" i="11" s="1"/>
  <c r="E5487" i="11" s="1"/>
  <c r="F5485" i="11" s="1"/>
  <c r="F5486" i="11" s="1"/>
  <c r="F5487" i="11" s="1"/>
  <c r="F5488" i="11" s="1"/>
  <c r="F5489" i="11" s="1"/>
  <c r="D5200" i="11"/>
  <c r="D5201" i="11" s="1"/>
  <c r="E5230" i="11"/>
  <c r="A5236" i="11" s="1"/>
  <c r="A5237" i="11" s="1"/>
  <c r="A5238" i="11" s="1"/>
  <c r="A5239" i="11" s="1"/>
  <c r="A5240" i="11" s="1"/>
  <c r="A5241" i="11" s="1"/>
  <c r="A5242" i="11" s="1"/>
  <c r="A5243" i="11" s="1"/>
  <c r="C5236" i="11" s="1"/>
  <c r="C5237" i="11" s="1"/>
  <c r="C5238" i="11" s="1"/>
  <c r="C5239" i="11" s="1"/>
  <c r="C5240" i="11" s="1"/>
  <c r="C5241" i="11" s="1"/>
  <c r="C5242" i="11" s="1"/>
  <c r="C5243" i="11" s="1"/>
  <c r="E5236" i="11" s="1"/>
  <c r="E5237" i="11" s="1"/>
  <c r="E5238" i="11" s="1"/>
  <c r="E5239" i="11" s="1"/>
  <c r="E5240" i="11" s="1"/>
  <c r="E5241" i="11" s="1"/>
  <c r="E5242" i="11" s="1"/>
  <c r="E5243" i="11" s="1"/>
  <c r="A5248" i="11" s="1"/>
  <c r="A5249" i="11" s="1"/>
  <c r="A5250" i="11" s="1"/>
  <c r="A5251" i="11" s="1"/>
  <c r="E5081" i="11"/>
  <c r="E5082" i="11" s="1"/>
  <c r="B5087" i="11" s="1"/>
  <c r="B5088" i="11" s="1"/>
  <c r="B5089" i="11" s="1"/>
  <c r="B5090" i="11" s="1"/>
  <c r="B5091" i="11" s="1"/>
  <c r="D5408" i="11"/>
  <c r="D5409" i="11" s="1"/>
  <c r="D5410" i="11" s="1"/>
  <c r="D5411" i="11" s="1"/>
  <c r="D5412" i="11" s="1"/>
  <c r="D5413" i="11" s="1"/>
  <c r="D5414" i="11" s="1"/>
  <c r="D5415" i="11" s="1"/>
  <c r="C5081" i="11"/>
  <c r="C5082" i="11" s="1"/>
  <c r="D5076" i="11" s="1"/>
  <c r="D5077" i="11" s="1"/>
  <c r="D5078" i="11" s="1"/>
  <c r="D5079" i="11" s="1"/>
  <c r="D5080" i="11" s="1"/>
  <c r="D5081" i="11" s="1"/>
  <c r="D5082" i="11" s="1"/>
  <c r="F5075" i="11" s="1"/>
  <c r="F5076" i="11" s="1"/>
  <c r="F5077" i="11" s="1"/>
  <c r="F5078" i="11" s="1"/>
  <c r="F5079" i="11" s="1"/>
  <c r="F5080" i="11" s="1"/>
  <c r="F5081" i="11" s="1"/>
  <c r="F5082" i="11" s="1"/>
  <c r="A5087" i="11" s="1"/>
  <c r="A5088" i="11" s="1"/>
  <c r="A5089" i="11" s="1"/>
  <c r="F4920" i="11"/>
  <c r="F4921" i="11" s="1"/>
  <c r="F4922" i="11" s="1"/>
  <c r="F4923" i="11" s="1"/>
  <c r="C4923" i="11"/>
  <c r="C4924" i="11" s="1"/>
  <c r="C4925" i="11" s="1"/>
  <c r="C4926" i="11" s="1"/>
  <c r="F4936" i="11"/>
  <c r="F4937" i="11" s="1"/>
  <c r="A4174" i="11"/>
  <c r="A4175" i="11" s="1"/>
  <c r="E4176" i="11"/>
  <c r="B4181" i="11" s="1"/>
  <c r="B4182" i="11" s="1"/>
  <c r="B4183" i="11" s="1"/>
  <c r="B4184" i="11" s="1"/>
  <c r="B4185" i="11" s="1"/>
  <c r="E3918" i="11"/>
  <c r="E3919" i="11" s="1"/>
  <c r="E3920" i="11" s="1"/>
  <c r="E3921" i="11" s="1"/>
  <c r="E3922" i="11" s="1"/>
  <c r="E3923" i="11" s="1"/>
  <c r="B3771" i="11"/>
  <c r="B3772" i="11" s="1"/>
  <c r="B3773" i="11" s="1"/>
  <c r="B3774" i="11" s="1"/>
  <c r="B3775" i="11" s="1"/>
  <c r="B3776" i="11" s="1"/>
  <c r="D3769" i="11" s="1"/>
  <c r="D3770" i="11" s="1"/>
  <c r="D3771" i="11" s="1"/>
  <c r="D3772" i="11" s="1"/>
  <c r="A3773" i="11"/>
  <c r="A3774" i="11" s="1"/>
  <c r="A3569" i="11"/>
  <c r="A3570" i="11" s="1"/>
  <c r="A3571" i="11" s="1"/>
  <c r="B3569" i="11"/>
  <c r="B3570" i="11" s="1"/>
  <c r="B3571" i="11" s="1"/>
  <c r="B3572" i="11" s="1"/>
  <c r="B3573" i="11" s="1"/>
  <c r="B3518" i="11"/>
  <c r="B3519" i="11" s="1"/>
  <c r="D3513" i="11" s="1"/>
  <c r="B3514" i="11"/>
  <c r="B3515" i="11" s="1"/>
  <c r="B3516" i="11" s="1"/>
  <c r="F3489" i="11"/>
  <c r="F3451" i="11"/>
  <c r="F3452" i="11" s="1"/>
  <c r="F3453" i="11" s="1"/>
  <c r="F3454" i="11" s="1"/>
  <c r="F3455" i="11" s="1"/>
  <c r="F3456" i="11" s="1"/>
  <c r="D3453" i="11"/>
  <c r="D3454" i="11" s="1"/>
  <c r="D3455" i="11" s="1"/>
  <c r="D3456" i="11" s="1"/>
  <c r="B3450" i="11"/>
  <c r="B3451" i="11" s="1"/>
  <c r="B3452" i="11" s="1"/>
  <c r="F3443" i="11"/>
  <c r="D3430" i="11"/>
  <c r="D3431" i="11" s="1"/>
  <c r="F3424" i="11" s="1"/>
  <c r="D3427" i="11"/>
  <c r="D3428" i="11" s="1"/>
  <c r="B3419" i="11"/>
  <c r="D3411" i="11" s="1"/>
  <c r="D3412" i="11" s="1"/>
  <c r="D3413" i="11" s="1"/>
  <c r="D3414" i="11" s="1"/>
  <c r="D3415" i="11" s="1"/>
  <c r="D3416" i="11" s="1"/>
  <c r="D3417" i="11" s="1"/>
  <c r="F3410" i="11" s="1"/>
  <c r="F3411" i="11" s="1"/>
  <c r="F3412" i="11" s="1"/>
  <c r="F3413" i="11" s="1"/>
  <c r="F3414" i="11" s="1"/>
  <c r="F3415" i="11" s="1"/>
  <c r="F3416" i="11" s="1"/>
  <c r="F3417" i="11" s="1"/>
  <c r="B3424" i="11" s="1"/>
  <c r="B3425" i="11" s="1"/>
  <c r="B3426" i="11" s="1"/>
  <c r="B3427" i="11" s="1"/>
  <c r="B3428" i="11" s="1"/>
  <c r="B3429" i="11" s="1"/>
  <c r="B3430" i="11" s="1"/>
  <c r="B3412" i="11"/>
  <c r="B3413" i="11" s="1"/>
  <c r="F3405" i="11"/>
  <c r="B3410" i="11" s="1"/>
  <c r="B3398" i="11"/>
  <c r="B3374" i="11"/>
  <c r="D3367" i="11"/>
  <c r="D3368" i="11" s="1"/>
  <c r="B3365" i="11"/>
  <c r="B3366" i="11" s="1"/>
  <c r="B3367" i="11" s="1"/>
  <c r="B3368" i="11" s="1"/>
  <c r="B3369" i="11" s="1"/>
  <c r="D3363" i="11" s="1"/>
  <c r="D3364" i="11" s="1"/>
  <c r="D3365" i="11" s="1"/>
  <c r="B3363" i="11"/>
  <c r="F5563" i="11" l="1"/>
  <c r="B5568" i="11" s="1"/>
  <c r="C5569" i="11"/>
  <c r="C5570" i="11" s="1"/>
  <c r="D5202" i="11"/>
  <c r="D5203" i="11" s="1"/>
  <c r="D5204" i="11" s="1"/>
  <c r="A5252" i="11"/>
  <c r="A5253" i="11" s="1"/>
  <c r="A5254" i="11" s="1"/>
  <c r="A5255" i="11" s="1"/>
  <c r="A5090" i="11"/>
  <c r="A5091" i="11" s="1"/>
  <c r="A5092" i="11" s="1"/>
  <c r="B5092" i="11"/>
  <c r="B5093" i="11" s="1"/>
  <c r="B5094" i="11" s="1"/>
  <c r="E5087" i="11" s="1"/>
  <c r="E5088" i="11" s="1"/>
  <c r="E5089" i="11" s="1"/>
  <c r="E5090" i="11" s="1"/>
  <c r="E5091" i="11" s="1"/>
  <c r="E5092" i="11" s="1"/>
  <c r="E5093" i="11" s="1"/>
  <c r="E5094" i="11" s="1"/>
  <c r="B5099" i="11" s="1"/>
  <c r="B5100" i="11" s="1"/>
  <c r="B5101" i="11" s="1"/>
  <c r="B5102" i="11" s="1"/>
  <c r="B5103" i="11" s="1"/>
  <c r="B5104" i="11" s="1"/>
  <c r="E5408" i="11"/>
  <c r="F4938" i="11"/>
  <c r="F4939" i="11" s="1"/>
  <c r="F4940" i="11" s="1"/>
  <c r="B4946" i="11" s="1"/>
  <c r="B4947" i="11" s="1"/>
  <c r="B4948" i="11" s="1"/>
  <c r="B4949" i="11" s="1"/>
  <c r="B4950" i="11" s="1"/>
  <c r="B4951" i="11" s="1"/>
  <c r="B4952" i="11" s="1"/>
  <c r="B4953" i="11" s="1"/>
  <c r="D4946" i="11" s="1"/>
  <c r="D4947" i="11" s="1"/>
  <c r="D4948" i="11" s="1"/>
  <c r="D4949" i="11" s="1"/>
  <c r="D4950" i="11" s="1"/>
  <c r="D4951" i="11" s="1"/>
  <c r="D4952" i="11" s="1"/>
  <c r="D4953" i="11" s="1"/>
  <c r="F4946" i="11" s="1"/>
  <c r="F4947" i="11" s="1"/>
  <c r="F4948" i="11" s="1"/>
  <c r="F4949" i="11" s="1"/>
  <c r="F4950" i="11" s="1"/>
  <c r="F4951" i="11" s="1"/>
  <c r="F4952" i="11" s="1"/>
  <c r="F4953" i="11" s="1"/>
  <c r="E4919" i="11"/>
  <c r="E4920" i="11" s="1"/>
  <c r="E4921" i="11" s="1"/>
  <c r="E4922" i="11" s="1"/>
  <c r="E4923" i="11" s="1"/>
  <c r="F4924" i="11"/>
  <c r="F4925" i="11" s="1"/>
  <c r="F4926" i="11" s="1"/>
  <c r="B4931" i="11" s="1"/>
  <c r="B4932" i="11" s="1"/>
  <c r="A4176" i="11"/>
  <c r="C4169" i="11" s="1"/>
  <c r="C4170" i="11" s="1"/>
  <c r="C4171" i="11" s="1"/>
  <c r="C4172" i="11" s="1"/>
  <c r="C4173" i="11" s="1"/>
  <c r="C4174" i="11" s="1"/>
  <c r="C4175" i="11" s="1"/>
  <c r="C4176" i="11" s="1"/>
  <c r="D4169" i="11" s="1"/>
  <c r="D4170" i="11" s="1"/>
  <c r="D4171" i="11" s="1"/>
  <c r="D4172" i="11" s="1"/>
  <c r="D4173" i="11" s="1"/>
  <c r="D4174" i="11" s="1"/>
  <c r="B4186" i="11"/>
  <c r="B4187" i="11" s="1"/>
  <c r="B4188" i="11" s="1"/>
  <c r="E4181" i="11" s="1"/>
  <c r="A3775" i="11"/>
  <c r="A3776" i="11" s="1"/>
  <c r="D3773" i="11"/>
  <c r="D3774" i="11" s="1"/>
  <c r="D3775" i="11" s="1"/>
  <c r="D3776" i="11" s="1"/>
  <c r="F3769" i="11" s="1"/>
  <c r="F3770" i="11" s="1"/>
  <c r="B3574" i="11"/>
  <c r="D3567" i="11" s="1"/>
  <c r="D3568" i="11" s="1"/>
  <c r="D3569" i="11" s="1"/>
  <c r="D3570" i="11" s="1"/>
  <c r="D3571" i="11" s="1"/>
  <c r="D3572" i="11" s="1"/>
  <c r="D3573" i="11" s="1"/>
  <c r="D3574" i="11" s="1"/>
  <c r="A3572" i="11"/>
  <c r="A3573" i="11" s="1"/>
  <c r="E3518" i="11"/>
  <c r="E3519" i="11" s="1"/>
  <c r="E3516" i="11"/>
  <c r="E3513" i="11"/>
  <c r="E3514" i="11" s="1"/>
  <c r="A3516" i="11"/>
  <c r="A3517" i="11" s="1"/>
  <c r="A3518" i="11" s="1"/>
  <c r="A3519" i="11" s="1"/>
  <c r="C3513" i="11" s="1"/>
  <c r="C3514" i="11" s="1"/>
  <c r="C3515" i="11" s="1"/>
  <c r="C3516" i="11" s="1"/>
  <c r="E3489" i="11"/>
  <c r="A3492" i="11"/>
  <c r="A3493" i="11" s="1"/>
  <c r="A3494" i="11" s="1"/>
  <c r="A3495" i="11" s="1"/>
  <c r="C3489" i="11" s="1"/>
  <c r="C3490" i="11" s="1"/>
  <c r="A3476" i="11"/>
  <c r="A3466" i="11"/>
  <c r="A3467" i="11" s="1"/>
  <c r="A3468" i="11" s="1"/>
  <c r="A3469" i="11" s="1"/>
  <c r="C3463" i="11" s="1"/>
  <c r="C3464" i="11" s="1"/>
  <c r="C3465" i="11" s="1"/>
  <c r="C3466" i="11" s="1"/>
  <c r="C3467" i="11" s="1"/>
  <c r="C3468" i="11" s="1"/>
  <c r="C3469" i="11" s="1"/>
  <c r="E3462" i="11" s="1"/>
  <c r="E3463" i="11" s="1"/>
  <c r="E3464" i="11" s="1"/>
  <c r="E3465" i="11" s="1"/>
  <c r="C3455" i="11"/>
  <c r="C3456" i="11" s="1"/>
  <c r="C3457" i="11" s="1"/>
  <c r="E3450" i="11" s="1"/>
  <c r="E3451" i="11" s="1"/>
  <c r="E3452" i="11" s="1"/>
  <c r="E3453" i="11" s="1"/>
  <c r="A3430" i="11"/>
  <c r="A3424" i="11"/>
  <c r="A3425" i="11" s="1"/>
  <c r="A3363" i="11"/>
  <c r="A3364" i="11" s="1"/>
  <c r="A3365" i="11" s="1"/>
  <c r="A3366" i="11" s="1"/>
  <c r="A3367" i="11" s="1"/>
  <c r="A3368" i="11" s="1"/>
  <c r="D3369" i="11"/>
  <c r="F3362" i="11" s="1"/>
  <c r="A3310" i="11"/>
  <c r="A3311" i="11" s="1"/>
  <c r="A3312" i="11" s="1"/>
  <c r="A3313" i="11" s="1"/>
  <c r="A3314" i="11" s="1"/>
  <c r="F3277" i="11"/>
  <c r="F3278" i="11" s="1"/>
  <c r="B3283" i="11" s="1"/>
  <c r="B3284" i="11" s="1"/>
  <c r="B3285" i="11" s="1"/>
  <c r="B3286" i="11" s="1"/>
  <c r="B3287" i="11" s="1"/>
  <c r="B3288" i="11" s="1"/>
  <c r="B3289" i="11" s="1"/>
  <c r="I3167" i="11"/>
  <c r="I3174" i="11" s="1"/>
  <c r="F3248" i="11"/>
  <c r="F3249" i="11" s="1"/>
  <c r="F3250" i="11" s="1"/>
  <c r="F3251" i="11" s="1"/>
  <c r="F3252" i="11" s="1"/>
  <c r="B3257" i="11" s="1"/>
  <c r="B3258" i="11" s="1"/>
  <c r="B3259" i="11" s="1"/>
  <c r="B3260" i="11" s="1"/>
  <c r="B3261" i="11" s="1"/>
  <c r="B3262" i="11" s="1"/>
  <c r="F3246" i="11"/>
  <c r="F3219" i="11"/>
  <c r="F3220" i="11" s="1"/>
  <c r="F3221" i="11" s="1"/>
  <c r="F3222" i="11" s="1"/>
  <c r="F3223" i="11" s="1"/>
  <c r="F3224" i="11" s="1"/>
  <c r="F3225" i="11" s="1"/>
  <c r="B3232" i="11" s="1"/>
  <c r="B3233" i="11" s="1"/>
  <c r="B3234" i="11" s="1"/>
  <c r="B3235" i="11" s="1"/>
  <c r="B3236" i="11" s="1"/>
  <c r="B3237" i="11" s="1"/>
  <c r="B3238" i="11" s="1"/>
  <c r="B3239" i="11" s="1"/>
  <c r="D3233" i="11" s="1"/>
  <c r="D3234" i="11" s="1"/>
  <c r="D3235" i="11" s="1"/>
  <c r="D3236" i="11" s="1"/>
  <c r="D3237" i="11" s="1"/>
  <c r="D3238" i="11" s="1"/>
  <c r="D3239" i="11" s="1"/>
  <c r="F3232" i="11" s="1"/>
  <c r="F3233" i="11" s="1"/>
  <c r="F3234" i="11" s="1"/>
  <c r="F3235" i="11" s="1"/>
  <c r="F3236" i="11" s="1"/>
  <c r="F3237" i="11" s="1"/>
  <c r="F3238" i="11" s="1"/>
  <c r="F3239" i="11" s="1"/>
  <c r="B3245" i="11" s="1"/>
  <c r="B3246" i="11" s="1"/>
  <c r="B3247" i="11" s="1"/>
  <c r="B3248" i="11" s="1"/>
  <c r="D3227" i="11"/>
  <c r="E5569" i="11" l="1"/>
  <c r="C5571" i="11"/>
  <c r="C5572" i="11" s="1"/>
  <c r="C5573" i="11" s="1"/>
  <c r="C5574" i="11" s="1"/>
  <c r="C5575" i="11" s="1"/>
  <c r="B5569" i="11"/>
  <c r="B5570" i="11" s="1"/>
  <c r="B5571" i="11" s="1"/>
  <c r="D5205" i="11"/>
  <c r="D5206" i="11" s="1"/>
  <c r="F5200" i="11" s="1"/>
  <c r="F5201" i="11" s="1"/>
  <c r="F5202" i="11" s="1"/>
  <c r="F5203" i="11" s="1"/>
  <c r="F5204" i="11" s="1"/>
  <c r="F5205" i="11" s="1"/>
  <c r="F5206" i="11" s="1"/>
  <c r="B5211" i="11" s="1"/>
  <c r="B5212" i="11" s="1"/>
  <c r="B5213" i="11" s="1"/>
  <c r="C5248" i="11"/>
  <c r="C5249" i="11" s="1"/>
  <c r="C5250" i="11" s="1"/>
  <c r="C5251" i="11" s="1"/>
  <c r="C5252" i="11" s="1"/>
  <c r="C5253" i="11" s="1"/>
  <c r="C5254" i="11" s="1"/>
  <c r="C5255" i="11" s="1"/>
  <c r="E5248" i="11" s="1"/>
  <c r="E5249" i="11" s="1"/>
  <c r="E5250" i="11" s="1"/>
  <c r="E5251" i="11" s="1"/>
  <c r="E5252" i="11" s="1"/>
  <c r="E5253" i="11" s="1"/>
  <c r="E5254" i="11" s="1"/>
  <c r="E5255" i="11" s="1"/>
  <c r="A5260" i="11" s="1"/>
  <c r="A5261" i="11" s="1"/>
  <c r="A5262" i="11" s="1"/>
  <c r="A5263" i="11" s="1"/>
  <c r="A5264" i="11" s="1"/>
  <c r="A5265" i="11" s="1"/>
  <c r="A5266" i="11" s="1"/>
  <c r="A5267" i="11" s="1"/>
  <c r="C5260" i="11" s="1"/>
  <c r="C5261" i="11" s="1"/>
  <c r="C5262" i="11" s="1"/>
  <c r="C5263" i="11" s="1"/>
  <c r="C5264" i="11" s="1"/>
  <c r="C5265" i="11" s="1"/>
  <c r="C5266" i="11" s="1"/>
  <c r="C5267" i="11" s="1"/>
  <c r="E5260" i="11" s="1"/>
  <c r="E5261" i="11" s="1"/>
  <c r="E5262" i="11" s="1"/>
  <c r="E5263" i="11" s="1"/>
  <c r="E5264" i="11" s="1"/>
  <c r="E5265" i="11" s="1"/>
  <c r="E5266" i="11" s="1"/>
  <c r="E5267" i="11" s="1"/>
  <c r="A5272" i="11" s="1"/>
  <c r="A5273" i="11" s="1"/>
  <c r="A5274" i="11" s="1"/>
  <c r="A5275" i="11" s="1"/>
  <c r="A5276" i="11" s="1"/>
  <c r="A5277" i="11" s="1"/>
  <c r="A5278" i="11" s="1"/>
  <c r="A5279" i="11" s="1"/>
  <c r="C5272" i="11" s="1"/>
  <c r="C5273" i="11" s="1"/>
  <c r="C5274" i="11" s="1"/>
  <c r="C5275" i="11" s="1"/>
  <c r="C5276" i="11" s="1"/>
  <c r="C5277" i="11" s="1"/>
  <c r="C5278" i="11" s="1"/>
  <c r="C5279" i="11" s="1"/>
  <c r="E5272" i="11" s="1"/>
  <c r="E5273" i="11" s="1"/>
  <c r="E5274" i="11" s="1"/>
  <c r="E5409" i="11"/>
  <c r="E5410" i="11" s="1"/>
  <c r="E5411" i="11" s="1"/>
  <c r="E5412" i="11" s="1"/>
  <c r="E5413" i="11" s="1"/>
  <c r="E5414" i="11" s="1"/>
  <c r="E5415" i="11" s="1"/>
  <c r="F5408" i="11" s="1"/>
  <c r="F5409" i="11" s="1"/>
  <c r="F5410" i="11" s="1"/>
  <c r="F5411" i="11" s="1"/>
  <c r="F5412" i="11" s="1"/>
  <c r="A5093" i="11"/>
  <c r="A5094" i="11" s="1"/>
  <c r="C5088" i="11" s="1"/>
  <c r="B5105" i="11"/>
  <c r="B5106" i="11" s="1"/>
  <c r="E5099" i="11" s="1"/>
  <c r="E5100" i="11" s="1"/>
  <c r="E5101" i="11" s="1"/>
  <c r="E5102" i="11" s="1"/>
  <c r="E5103" i="11" s="1"/>
  <c r="E5104" i="11" s="1"/>
  <c r="E5105" i="11" s="1"/>
  <c r="E5106" i="11" s="1"/>
  <c r="B5111" i="11" s="1"/>
  <c r="B4967" i="11"/>
  <c r="B4968" i="11" s="1"/>
  <c r="B4969" i="11" s="1"/>
  <c r="B4970" i="11" s="1"/>
  <c r="B4971" i="11" s="1"/>
  <c r="B4972" i="11" s="1"/>
  <c r="B4973" i="11" s="1"/>
  <c r="B4974" i="11" s="1"/>
  <c r="D4967" i="11" s="1"/>
  <c r="D4968" i="11" s="1"/>
  <c r="D4969" i="11" s="1"/>
  <c r="D4970" i="11" s="1"/>
  <c r="D4971" i="11" s="1"/>
  <c r="E4924" i="11"/>
  <c r="E4925" i="11" s="1"/>
  <c r="B4933" i="11"/>
  <c r="B4934" i="11" s="1"/>
  <c r="B4935" i="11" s="1"/>
  <c r="B4936" i="11" s="1"/>
  <c r="B4937" i="11" s="1"/>
  <c r="B4938" i="11" s="1"/>
  <c r="D4931" i="11" s="1"/>
  <c r="D4932" i="11" s="1"/>
  <c r="D4933" i="11" s="1"/>
  <c r="D4934" i="11" s="1"/>
  <c r="D4935" i="11" s="1"/>
  <c r="D4936" i="11" s="1"/>
  <c r="D4937" i="11" s="1"/>
  <c r="D4938" i="11" s="1"/>
  <c r="F4931" i="11" s="1"/>
  <c r="E4182" i="11"/>
  <c r="E4183" i="11" s="1"/>
  <c r="E4184" i="11" s="1"/>
  <c r="E4185" i="11" s="1"/>
  <c r="E4186" i="11" s="1"/>
  <c r="E4187" i="11" s="1"/>
  <c r="D4175" i="11"/>
  <c r="D4176" i="11" s="1"/>
  <c r="F4169" i="11" s="1"/>
  <c r="C3769" i="11"/>
  <c r="C3770" i="11" s="1"/>
  <c r="C3771" i="11" s="1"/>
  <c r="C3772" i="11" s="1"/>
  <c r="C3773" i="11" s="1"/>
  <c r="C3774" i="11" s="1"/>
  <c r="C3775" i="11" s="1"/>
  <c r="F3771" i="11"/>
  <c r="F3772" i="11" s="1"/>
  <c r="F3773" i="11" s="1"/>
  <c r="F3567" i="11"/>
  <c r="F3568" i="11" s="1"/>
  <c r="F3569" i="11" s="1"/>
  <c r="F3570" i="11" s="1"/>
  <c r="F3571" i="11" s="1"/>
  <c r="F3572" i="11" s="1"/>
  <c r="A3574" i="11"/>
  <c r="C3567" i="11" s="1"/>
  <c r="E3580" i="11"/>
  <c r="E3581" i="11" s="1"/>
  <c r="E3582" i="11" s="1"/>
  <c r="E3583" i="11" s="1"/>
  <c r="E3584" i="11" s="1"/>
  <c r="E3585" i="11" s="1"/>
  <c r="E3586" i="11" s="1"/>
  <c r="A3591" i="11" s="1"/>
  <c r="A3592" i="11" s="1"/>
  <c r="A3593" i="11" s="1"/>
  <c r="A3594" i="11" s="1"/>
  <c r="A3595" i="11" s="1"/>
  <c r="A3596" i="11" s="1"/>
  <c r="A3597" i="11" s="1"/>
  <c r="A3598" i="11" s="1"/>
  <c r="C3591" i="11" s="1"/>
  <c r="C3592" i="11" s="1"/>
  <c r="C3593" i="11" s="1"/>
  <c r="C3594" i="11" s="1"/>
  <c r="C3595" i="11" s="1"/>
  <c r="C3596" i="11" s="1"/>
  <c r="C3597" i="11" s="1"/>
  <c r="C3598" i="11" s="1"/>
  <c r="E3591" i="11" s="1"/>
  <c r="E3592" i="11" s="1"/>
  <c r="B3376" i="11"/>
  <c r="B3377" i="11" s="1"/>
  <c r="F3363" i="11"/>
  <c r="F3364" i="11" s="1"/>
  <c r="F3365" i="11" s="1"/>
  <c r="F3366" i="11" s="1"/>
  <c r="F3367" i="11" s="1"/>
  <c r="F3368" i="11" s="1"/>
  <c r="C3363" i="11"/>
  <c r="B3184" i="11"/>
  <c r="B3185" i="11" s="1"/>
  <c r="D3170" i="11"/>
  <c r="D3171" i="11" s="1"/>
  <c r="D3172" i="11" s="1"/>
  <c r="D3173" i="11" s="1"/>
  <c r="D3174" i="11" s="1"/>
  <c r="D3175" i="11" s="1"/>
  <c r="F3168" i="11" s="1"/>
  <c r="F3169" i="11" s="1"/>
  <c r="F3170" i="11" s="1"/>
  <c r="F3171" i="11" s="1"/>
  <c r="B3114" i="11"/>
  <c r="D3108" i="11" s="1"/>
  <c r="B3108" i="11"/>
  <c r="B3109" i="11" s="1"/>
  <c r="B3110" i="11" s="1"/>
  <c r="B3111" i="11" s="1"/>
  <c r="B3112" i="11" s="1"/>
  <c r="E3288" i="11"/>
  <c r="E3289" i="11" s="1"/>
  <c r="E3290" i="11" s="1"/>
  <c r="E3291" i="11" s="1"/>
  <c r="E3292" i="11" s="1"/>
  <c r="A3297" i="11" s="1"/>
  <c r="A3298" i="11" s="1"/>
  <c r="A3299" i="11" s="1"/>
  <c r="A3300" i="11" s="1"/>
  <c r="A3301" i="11" s="1"/>
  <c r="A3302" i="11" s="1"/>
  <c r="A3303" i="11" s="1"/>
  <c r="A3304" i="11" s="1"/>
  <c r="C3299" i="11" s="1"/>
  <c r="C3300" i="11" s="1"/>
  <c r="C3301" i="11" s="1"/>
  <c r="C3302" i="11" s="1"/>
  <c r="C3303" i="11" s="1"/>
  <c r="C3304" i="11" s="1"/>
  <c r="E3298" i="11" s="1"/>
  <c r="E3299" i="11" s="1"/>
  <c r="E3300" i="11" s="1"/>
  <c r="E3301" i="11" s="1"/>
  <c r="A3110" i="11"/>
  <c r="A3111" i="11" s="1"/>
  <c r="A3112" i="11" s="1"/>
  <c r="A3113" i="11" s="1"/>
  <c r="A3114" i="11" s="1"/>
  <c r="C3108" i="11" s="1"/>
  <c r="A3108" i="11"/>
  <c r="A3057" i="11"/>
  <c r="A3058" i="11" s="1"/>
  <c r="A3059" i="11" s="1"/>
  <c r="A3060" i="11" s="1"/>
  <c r="A3061" i="11" s="1"/>
  <c r="A3062" i="11" s="1"/>
  <c r="A3063" i="11" s="1"/>
  <c r="B3056" i="11" s="1"/>
  <c r="B3057" i="11" s="1"/>
  <c r="B3058" i="11" s="1"/>
  <c r="B3059" i="11" s="1"/>
  <c r="B3060" i="11" s="1"/>
  <c r="B3061" i="11" s="1"/>
  <c r="B3062" i="11" s="1"/>
  <c r="B3063" i="11" s="1"/>
  <c r="C3057" i="11" s="1"/>
  <c r="C3058" i="11" s="1"/>
  <c r="C3059" i="11" s="1"/>
  <c r="C3060" i="11" s="1"/>
  <c r="C3061" i="11" s="1"/>
  <c r="C3062" i="11" s="1"/>
  <c r="C3063" i="11" s="1"/>
  <c r="D3057" i="11" s="1"/>
  <c r="D3058" i="11" s="1"/>
  <c r="D3059" i="11" s="1"/>
  <c r="D3060" i="11" s="1"/>
  <c r="D3061" i="11" s="1"/>
  <c r="D3062" i="11" s="1"/>
  <c r="D3063" i="11" s="1"/>
  <c r="E3056" i="11" s="1"/>
  <c r="B3037" i="11"/>
  <c r="B3038" i="11" s="1"/>
  <c r="E3037" i="11"/>
  <c r="E3038" i="11" s="1"/>
  <c r="E3031" i="11"/>
  <c r="E3032" i="11" s="1"/>
  <c r="E3033" i="11" s="1"/>
  <c r="F3004" i="11"/>
  <c r="F3005" i="11" s="1"/>
  <c r="D3012" i="11"/>
  <c r="D2968" i="11"/>
  <c r="D2969" i="11" s="1"/>
  <c r="D2970" i="11" s="1"/>
  <c r="D2959" i="11"/>
  <c r="D2960" i="11" s="1"/>
  <c r="D2961" i="11" s="1"/>
  <c r="B2905" i="11"/>
  <c r="B2906" i="11" s="1"/>
  <c r="B2907" i="11" s="1"/>
  <c r="B2908" i="11" s="1"/>
  <c r="B2909" i="11" s="1"/>
  <c r="B2910" i="11" s="1"/>
  <c r="B2911" i="11" s="1"/>
  <c r="D2905" i="11" s="1"/>
  <c r="D2906" i="11" s="1"/>
  <c r="D2907" i="11" s="1"/>
  <c r="D2908" i="11" s="1"/>
  <c r="D2909" i="11" s="1"/>
  <c r="D2910" i="11" s="1"/>
  <c r="D2911" i="11" s="1"/>
  <c r="F2904" i="11" s="1"/>
  <c r="F2905" i="11" s="1"/>
  <c r="F2906" i="11" s="1"/>
  <c r="C2975" i="11"/>
  <c r="E2966" i="11" s="1"/>
  <c r="E2967" i="11" s="1"/>
  <c r="E2968" i="11" s="1"/>
  <c r="E2969" i="11" s="1"/>
  <c r="A2907" i="11"/>
  <c r="A2908" i="11" s="1"/>
  <c r="A2909" i="11" s="1"/>
  <c r="A2910" i="11" s="1"/>
  <c r="G2848" i="11"/>
  <c r="H2835" i="11"/>
  <c r="B2832" i="11"/>
  <c r="B2827" i="11"/>
  <c r="B2828" i="11" s="1"/>
  <c r="E2813" i="11"/>
  <c r="E2814" i="11" s="1"/>
  <c r="E2815" i="11" s="1"/>
  <c r="E2816" i="11" s="1"/>
  <c r="E2817" i="11" s="1"/>
  <c r="E2818" i="11" s="1"/>
  <c r="B2818" i="11"/>
  <c r="B2819" i="11" s="1"/>
  <c r="B2820" i="11" s="1"/>
  <c r="B2754" i="11"/>
  <c r="B2755" i="11" s="1"/>
  <c r="B2756" i="11" s="1"/>
  <c r="B2757" i="11" s="1"/>
  <c r="B2758" i="11" s="1"/>
  <c r="G2858" i="11"/>
  <c r="A2754" i="11"/>
  <c r="A2755" i="11" s="1"/>
  <c r="A2756" i="11" s="1"/>
  <c r="A2757" i="11" s="1"/>
  <c r="A2758" i="11" s="1"/>
  <c r="A2759" i="11" s="1"/>
  <c r="H2720" i="11"/>
  <c r="F2699" i="11"/>
  <c r="F2700" i="11" s="1"/>
  <c r="D2707" i="11"/>
  <c r="B2683" i="11"/>
  <c r="B2684" i="11" s="1"/>
  <c r="D2676" i="11" s="1"/>
  <c r="B2619" i="11"/>
  <c r="B2620" i="11" s="1"/>
  <c r="D2612" i="11" s="1"/>
  <c r="D2604" i="11"/>
  <c r="D2605" i="11" s="1"/>
  <c r="D2606" i="11" s="1"/>
  <c r="F2597" i="11" s="1"/>
  <c r="F2570" i="11"/>
  <c r="B2575" i="11" s="1"/>
  <c r="B2576" i="11" s="1"/>
  <c r="B2550" i="11"/>
  <c r="B2551" i="11" s="1"/>
  <c r="B2552" i="11" s="1"/>
  <c r="B2553" i="11" s="1"/>
  <c r="B2554" i="11" s="1"/>
  <c r="A2720" i="11"/>
  <c r="A2721" i="11" s="1"/>
  <c r="A2722" i="11" s="1"/>
  <c r="A2723" i="11" s="1"/>
  <c r="C2715" i="11" s="1"/>
  <c r="C2683" i="11"/>
  <c r="C2684" i="11" s="1"/>
  <c r="E2675" i="11" s="1"/>
  <c r="C2681" i="11"/>
  <c r="A2650" i="11"/>
  <c r="A2630" i="11"/>
  <c r="A2584" i="11"/>
  <c r="C2576" i="11" s="1"/>
  <c r="A2550" i="11"/>
  <c r="A2551" i="11" s="1"/>
  <c r="A2552" i="11" s="1"/>
  <c r="A2553" i="11" s="1"/>
  <c r="A2554" i="11" s="1"/>
  <c r="A2555" i="11" s="1"/>
  <c r="A2556" i="11" s="1"/>
  <c r="C2550" i="11" s="1"/>
  <c r="C2551" i="11" s="1"/>
  <c r="C2552" i="11" s="1"/>
  <c r="C2553" i="11" s="1"/>
  <c r="C2554" i="11" s="1"/>
  <c r="C2555" i="11" s="1"/>
  <c r="C2556" i="11" s="1"/>
  <c r="E2549" i="11" s="1"/>
  <c r="E2550" i="11" s="1"/>
  <c r="E2551" i="11" s="1"/>
  <c r="E2552" i="11" s="1"/>
  <c r="E2553" i="11" s="1"/>
  <c r="E2554" i="11" s="1"/>
  <c r="E2555" i="11" s="1"/>
  <c r="E2556" i="11" s="1"/>
  <c r="A2561" i="11" s="1"/>
  <c r="A2562" i="11" s="1"/>
  <c r="A2563" i="11" s="1"/>
  <c r="A2564" i="11" s="1"/>
  <c r="E2537" i="11"/>
  <c r="F2535" i="11"/>
  <c r="E2532" i="11"/>
  <c r="E2533" i="11" s="1"/>
  <c r="F2528" i="11"/>
  <c r="F2529" i="11" s="1"/>
  <c r="F2530" i="11" s="1"/>
  <c r="B2479" i="11"/>
  <c r="B2480" i="11" s="1"/>
  <c r="B2481" i="11" s="1"/>
  <c r="B2482" i="11" s="1"/>
  <c r="B2483" i="11" s="1"/>
  <c r="B2484" i="11" s="1"/>
  <c r="E2477" i="11" s="1"/>
  <c r="E2478" i="11" s="1"/>
  <c r="E2479" i="11" s="1"/>
  <c r="E2480" i="11" s="1"/>
  <c r="E2481" i="11" s="1"/>
  <c r="E2482" i="11" s="1"/>
  <c r="E2483" i="11" s="1"/>
  <c r="A2479" i="11"/>
  <c r="A2480" i="11" s="1"/>
  <c r="A2481" i="11" s="1"/>
  <c r="A2482" i="11" s="1"/>
  <c r="A2483" i="11" s="1"/>
  <c r="A2484" i="11" s="1"/>
  <c r="C2477" i="11" s="1"/>
  <c r="C2478" i="11" s="1"/>
  <c r="C2479" i="11" s="1"/>
  <c r="C2480" i="11" s="1"/>
  <c r="C2481" i="11" s="1"/>
  <c r="C2482" i="11" s="1"/>
  <c r="C2483" i="11" s="1"/>
  <c r="C2484" i="11" s="1"/>
  <c r="D2477" i="11" s="1"/>
  <c r="D2478" i="11" s="1"/>
  <c r="D2479" i="11" s="1"/>
  <c r="D2480" i="11" s="1"/>
  <c r="D2481" i="11" s="1"/>
  <c r="D2482" i="11" s="1"/>
  <c r="D2483" i="11" s="1"/>
  <c r="D2484" i="11" s="1"/>
  <c r="F2477" i="11" s="1"/>
  <c r="F2478" i="11" s="1"/>
  <c r="F2479" i="11" s="1"/>
  <c r="F2480" i="11" s="1"/>
  <c r="F2481" i="11" s="1"/>
  <c r="F2482" i="11" s="1"/>
  <c r="F2483" i="11" s="1"/>
  <c r="F2484" i="11" s="1"/>
  <c r="A2491" i="11" s="1"/>
  <c r="A2492" i="11" s="1"/>
  <c r="A2493" i="11" s="1"/>
  <c r="A2494" i="11" s="1"/>
  <c r="A2495" i="11" s="1"/>
  <c r="A2496" i="11" s="1"/>
  <c r="A2497" i="11" s="1"/>
  <c r="A2498" i="11" s="1"/>
  <c r="B2491" i="11" s="1"/>
  <c r="B2492" i="11" s="1"/>
  <c r="B2493" i="11" s="1"/>
  <c r="B2494" i="11" s="1"/>
  <c r="B2495" i="11" s="1"/>
  <c r="B2496" i="11" s="1"/>
  <c r="B2497" i="11" s="1"/>
  <c r="B2498" i="11" s="1"/>
  <c r="C2491" i="11" s="1"/>
  <c r="C2492" i="11" s="1"/>
  <c r="C2493" i="11" s="1"/>
  <c r="C2494" i="11" s="1"/>
  <c r="C2495" i="11" s="1"/>
  <c r="C2496" i="11" s="1"/>
  <c r="C2497" i="11" s="1"/>
  <c r="C2498" i="11" s="1"/>
  <c r="D2491" i="11" s="1"/>
  <c r="D2492" i="11" s="1"/>
  <c r="D2493" i="11" s="1"/>
  <c r="D2494" i="11" s="1"/>
  <c r="D2495" i="11" s="1"/>
  <c r="D2496" i="11" s="1"/>
  <c r="D2497" i="11" s="1"/>
  <c r="D2498" i="11" s="1"/>
  <c r="E2491" i="11" s="1"/>
  <c r="E2492" i="11" s="1"/>
  <c r="E2493" i="11" s="1"/>
  <c r="E2494" i="11" s="1"/>
  <c r="E2495" i="11" s="1"/>
  <c r="E2496" i="11" s="1"/>
  <c r="E2497" i="11" s="1"/>
  <c r="E2498" i="11" s="1"/>
  <c r="F2491" i="11" s="1"/>
  <c r="F2492" i="11" s="1"/>
  <c r="F2493" i="11" s="1"/>
  <c r="F2494" i="11" s="1"/>
  <c r="F2495" i="11" s="1"/>
  <c r="F2496" i="11" s="1"/>
  <c r="F2497" i="11" s="1"/>
  <c r="F2498" i="11" s="1"/>
  <c r="A2503" i="11" s="1"/>
  <c r="A2504" i="11" s="1"/>
  <c r="A2505" i="11" s="1"/>
  <c r="A2506" i="11" s="1"/>
  <c r="A2507" i="11" s="1"/>
  <c r="A2508" i="11" s="1"/>
  <c r="A2509" i="11" s="1"/>
  <c r="A2510" i="11" s="1"/>
  <c r="B2503" i="11" s="1"/>
  <c r="B2504" i="11" s="1"/>
  <c r="B2505" i="11" s="1"/>
  <c r="B2506" i="11" s="1"/>
  <c r="B2507" i="11" s="1"/>
  <c r="B2508" i="11" s="1"/>
  <c r="B2509" i="11" s="1"/>
  <c r="B2510" i="11" s="1"/>
  <c r="C2503" i="11" s="1"/>
  <c r="C2504" i="11" s="1"/>
  <c r="C2505" i="11" s="1"/>
  <c r="C2506" i="11" s="1"/>
  <c r="C2507" i="11" s="1"/>
  <c r="C2508" i="11" s="1"/>
  <c r="C2509" i="11" s="1"/>
  <c r="C2510" i="11" s="1"/>
  <c r="D2503" i="11" s="1"/>
  <c r="D2504" i="11" s="1"/>
  <c r="D2505" i="11" s="1"/>
  <c r="D2506" i="11" s="1"/>
  <c r="D2507" i="11" s="1"/>
  <c r="D2508" i="11" s="1"/>
  <c r="D2509" i="11" s="1"/>
  <c r="D2510" i="11" s="1"/>
  <c r="E2503" i="11" s="1"/>
  <c r="E2504" i="11" s="1"/>
  <c r="E2505" i="11" s="1"/>
  <c r="E2506" i="11" s="1"/>
  <c r="E2507" i="11" s="1"/>
  <c r="E2508" i="11" s="1"/>
  <c r="E2509" i="11" s="1"/>
  <c r="E2510" i="11" s="1"/>
  <c r="F2503" i="11" s="1"/>
  <c r="F2504" i="11" s="1"/>
  <c r="F2505" i="11" s="1"/>
  <c r="F2506" i="11" s="1"/>
  <c r="F2507" i="11" s="1"/>
  <c r="F2508" i="11" s="1"/>
  <c r="F2509" i="11" s="1"/>
  <c r="F2510" i="11" s="1"/>
  <c r="A2515" i="11" s="1"/>
  <c r="A2516" i="11" s="1"/>
  <c r="A2517" i="11" s="1"/>
  <c r="A2518" i="11" s="1"/>
  <c r="A2519" i="11" s="1"/>
  <c r="A2520" i="11" s="1"/>
  <c r="A2521" i="11" s="1"/>
  <c r="A2522" i="11" s="1"/>
  <c r="B2515" i="11" s="1"/>
  <c r="B2516" i="11" s="1"/>
  <c r="B2517" i="11" s="1"/>
  <c r="B2518" i="11" s="1"/>
  <c r="B2519" i="11" s="1"/>
  <c r="B2520" i="11" s="1"/>
  <c r="B2521" i="11" s="1"/>
  <c r="B2522" i="11" s="1"/>
  <c r="C2515" i="11" s="1"/>
  <c r="C2516" i="11" s="1"/>
  <c r="C2517" i="11" s="1"/>
  <c r="C2518" i="11" s="1"/>
  <c r="C2519" i="11" s="1"/>
  <c r="C2520" i="11" s="1"/>
  <c r="C2521" i="11" s="1"/>
  <c r="C2522" i="11" s="1"/>
  <c r="D2515" i="11" s="1"/>
  <c r="D2516" i="11" s="1"/>
  <c r="D2517" i="11" s="1"/>
  <c r="D2518" i="11" s="1"/>
  <c r="D2519" i="11" s="1"/>
  <c r="D2520" i="11" s="1"/>
  <c r="D2521" i="11" s="1"/>
  <c r="D2522" i="11" s="1"/>
  <c r="E2515" i="11" s="1"/>
  <c r="E2516" i="11" s="1"/>
  <c r="E2517" i="11" s="1"/>
  <c r="E2518" i="11" s="1"/>
  <c r="E2519" i="11" s="1"/>
  <c r="E2520" i="11" s="1"/>
  <c r="E2521" i="11" s="1"/>
  <c r="E2522" i="11" s="1"/>
  <c r="F2515" i="11" s="1"/>
  <c r="F2516" i="11" s="1"/>
  <c r="F2517" i="11" s="1"/>
  <c r="F2518" i="11" s="1"/>
  <c r="F2519" i="11" s="1"/>
  <c r="F2520" i="11" s="1"/>
  <c r="F2521" i="11" s="1"/>
  <c r="F2522" i="11" s="1"/>
  <c r="A2527" i="11" s="1"/>
  <c r="A2528" i="11" s="1"/>
  <c r="A2529" i="11" s="1"/>
  <c r="A2530" i="11" s="1"/>
  <c r="A2531" i="11" s="1"/>
  <c r="A2532" i="11" s="1"/>
  <c r="A2533" i="11" s="1"/>
  <c r="A2534" i="11" s="1"/>
  <c r="B2527" i="11" s="1"/>
  <c r="B2528" i="11" s="1"/>
  <c r="B2529" i="11" s="1"/>
  <c r="B2530" i="11" s="1"/>
  <c r="B2531" i="11" s="1"/>
  <c r="B2429" i="11"/>
  <c r="B2430" i="11" s="1"/>
  <c r="E2421" i="11" s="1"/>
  <c r="E2422" i="11" s="1"/>
  <c r="E2423" i="11" s="1"/>
  <c r="E2424" i="11" s="1"/>
  <c r="E2425" i="11" s="1"/>
  <c r="E2426" i="11" s="1"/>
  <c r="E2427" i="11" s="1"/>
  <c r="E2428" i="11" s="1"/>
  <c r="E2429" i="11" s="1"/>
  <c r="E2430" i="11" s="1"/>
  <c r="F2414" i="11"/>
  <c r="F2374" i="11"/>
  <c r="F2375" i="11" s="1"/>
  <c r="F2376" i="11" s="1"/>
  <c r="F2377" i="11" s="1"/>
  <c r="F2378" i="11" s="1"/>
  <c r="F2379" i="11" s="1"/>
  <c r="F2380" i="11" s="1"/>
  <c r="D2382" i="11"/>
  <c r="B2348" i="11"/>
  <c r="B2349" i="11" s="1"/>
  <c r="B2350" i="11" s="1"/>
  <c r="A2348" i="11"/>
  <c r="A2349" i="11" s="1"/>
  <c r="A2350" i="11" s="1"/>
  <c r="A2351" i="11" s="1"/>
  <c r="A2352" i="11" s="1"/>
  <c r="H2309" i="11"/>
  <c r="H2310" i="11" s="1"/>
  <c r="H2311" i="11" s="1"/>
  <c r="H2312" i="11" s="1"/>
  <c r="D2313" i="11"/>
  <c r="F2307" i="11" s="1"/>
  <c r="F2308" i="11" s="1"/>
  <c r="F2309" i="11" s="1"/>
  <c r="F2310" i="11" s="1"/>
  <c r="F2311" i="11" s="1"/>
  <c r="F2312" i="11" s="1"/>
  <c r="B2311" i="11"/>
  <c r="B2312" i="11" s="1"/>
  <c r="B2313" i="11" s="1"/>
  <c r="D2308" i="11" s="1"/>
  <c r="D2309" i="11" s="1"/>
  <c r="D2310" i="11" s="1"/>
  <c r="D2311" i="11" s="1"/>
  <c r="B2309" i="11"/>
  <c r="B2307" i="11"/>
  <c r="G2311" i="11"/>
  <c r="G2309" i="11"/>
  <c r="E2309" i="11"/>
  <c r="E2310" i="11" s="1"/>
  <c r="E2311" i="11" s="1"/>
  <c r="E2312" i="11" s="1"/>
  <c r="E2313" i="11" s="1"/>
  <c r="G2307" i="11" s="1"/>
  <c r="C2309" i="11"/>
  <c r="C2310" i="11" s="1"/>
  <c r="C2311" i="11" s="1"/>
  <c r="A2311" i="11"/>
  <c r="A2312" i="11" s="1"/>
  <c r="A2313" i="11" s="1"/>
  <c r="A2307" i="11"/>
  <c r="A2308" i="11" s="1"/>
  <c r="B2270" i="11"/>
  <c r="A2270" i="11"/>
  <c r="A2271" i="11" s="1"/>
  <c r="A2272" i="11" s="1"/>
  <c r="B2258" i="11"/>
  <c r="B2259" i="11" s="1"/>
  <c r="B2260" i="11" s="1"/>
  <c r="B2261" i="11" s="1"/>
  <c r="B2262" i="11" s="1"/>
  <c r="B2263" i="11" s="1"/>
  <c r="B2264" i="11" s="1"/>
  <c r="D2258" i="11" s="1"/>
  <c r="D2259" i="11" s="1"/>
  <c r="D2260" i="11" s="1"/>
  <c r="D2261" i="11" s="1"/>
  <c r="D2262" i="11" s="1"/>
  <c r="D2263" i="11" s="1"/>
  <c r="D2264" i="11" s="1"/>
  <c r="F2257" i="11" s="1"/>
  <c r="F2258" i="11" s="1"/>
  <c r="F2259" i="11" s="1"/>
  <c r="F2260" i="11" s="1"/>
  <c r="F2261" i="11" s="1"/>
  <c r="F2262" i="11" s="1"/>
  <c r="B2245" i="11"/>
  <c r="B2246" i="11" s="1"/>
  <c r="B2247" i="11" s="1"/>
  <c r="B2248" i="11" s="1"/>
  <c r="B2249" i="11" s="1"/>
  <c r="F2232" i="11"/>
  <c r="F2233" i="11" s="1"/>
  <c r="F2234" i="11" s="1"/>
  <c r="F2235" i="11" s="1"/>
  <c r="F2236" i="11" s="1"/>
  <c r="F2237" i="11" s="1"/>
  <c r="B2238" i="11"/>
  <c r="B2239" i="11" s="1"/>
  <c r="D2231" i="11" s="1"/>
  <c r="D2232" i="11" s="1"/>
  <c r="D2233" i="11" s="1"/>
  <c r="D2234" i="11" s="1"/>
  <c r="D2235" i="11" s="1"/>
  <c r="D2236" i="11" s="1"/>
  <c r="D2237" i="11" s="1"/>
  <c r="F2230" i="11" s="1"/>
  <c r="F2212" i="11"/>
  <c r="F2213" i="11" s="1"/>
  <c r="B2218" i="11" s="1"/>
  <c r="B2219" i="11" s="1"/>
  <c r="D2184" i="11"/>
  <c r="D2185" i="11" s="1"/>
  <c r="D2186" i="11" s="1"/>
  <c r="D2187" i="11" s="1"/>
  <c r="D2171" i="11"/>
  <c r="D2172" i="11" s="1"/>
  <c r="D2173" i="11" s="1"/>
  <c r="D2174" i="11" s="1"/>
  <c r="D2175" i="11" s="1"/>
  <c r="F2166" i="11" s="1"/>
  <c r="F2167" i="11" s="1"/>
  <c r="F2168" i="11" s="1"/>
  <c r="F2169" i="11" s="1"/>
  <c r="F2170" i="11" s="1"/>
  <c r="F2171" i="11" s="1"/>
  <c r="F2172" i="11" s="1"/>
  <c r="F2173" i="11" s="1"/>
  <c r="B2181" i="11" s="1"/>
  <c r="B2157" i="11"/>
  <c r="B2158" i="11" s="1"/>
  <c r="B2159" i="11" s="1"/>
  <c r="B2160" i="11" s="1"/>
  <c r="B2161" i="11" s="1"/>
  <c r="D2155" i="11" s="1"/>
  <c r="D2156" i="11" s="1"/>
  <c r="D2157" i="11" s="1"/>
  <c r="D2158" i="11" s="1"/>
  <c r="D2159" i="11" s="1"/>
  <c r="D2160" i="11" s="1"/>
  <c r="D2161" i="11" s="1"/>
  <c r="F2154" i="11" s="1"/>
  <c r="F2155" i="11" s="1"/>
  <c r="F2156" i="11" s="1"/>
  <c r="F2157" i="11" s="1"/>
  <c r="F2158" i="11" s="1"/>
  <c r="F2159" i="11" s="1"/>
  <c r="F2160" i="11" s="1"/>
  <c r="F2161" i="11" s="1"/>
  <c r="B2166" i="11" s="1"/>
  <c r="B2167" i="11" s="1"/>
  <c r="B2168" i="11" s="1"/>
  <c r="B2169" i="11" s="1"/>
  <c r="B2144" i="11"/>
  <c r="B2145" i="11" s="1"/>
  <c r="B2146" i="11" s="1"/>
  <c r="B2147" i="11" s="1"/>
  <c r="B2148" i="11" s="1"/>
  <c r="B2149" i="11" s="1"/>
  <c r="D2143" i="11" s="1"/>
  <c r="D2144" i="11" s="1"/>
  <c r="D2145" i="11" s="1"/>
  <c r="D2146" i="11" s="1"/>
  <c r="D2147" i="11" s="1"/>
  <c r="D2148" i="11" s="1"/>
  <c r="D2149" i="11" s="1"/>
  <c r="F2142" i="11" s="1"/>
  <c r="F2143" i="11" s="1"/>
  <c r="F2144" i="11" s="1"/>
  <c r="F2145" i="11" s="1"/>
  <c r="F2146" i="11" s="1"/>
  <c r="F2147" i="11" s="1"/>
  <c r="F2148" i="11" s="1"/>
  <c r="F2149" i="11" s="1"/>
  <c r="F2136" i="11"/>
  <c r="F2137" i="11" s="1"/>
  <c r="F2121" i="11"/>
  <c r="F2122" i="11" s="1"/>
  <c r="F2123" i="11" s="1"/>
  <c r="F2124" i="11" s="1"/>
  <c r="F2125" i="11" s="1"/>
  <c r="B2130" i="11" s="1"/>
  <c r="B2131" i="11" s="1"/>
  <c r="B2132" i="11" s="1"/>
  <c r="E2107" i="11"/>
  <c r="E2108" i="11" s="1"/>
  <c r="E2109" i="11" s="1"/>
  <c r="E2110" i="11" s="1"/>
  <c r="A2093" i="11"/>
  <c r="A2094" i="11" s="1"/>
  <c r="A2095" i="11" s="1"/>
  <c r="A2096" i="11" s="1"/>
  <c r="A2097" i="11" s="1"/>
  <c r="A2098" i="11" s="1"/>
  <c r="A2099" i="11" s="1"/>
  <c r="C2093" i="11" s="1"/>
  <c r="B2094" i="11"/>
  <c r="E2049" i="11"/>
  <c r="E2044" i="11"/>
  <c r="E2045" i="11" s="1"/>
  <c r="F2047" i="11"/>
  <c r="F2040" i="11"/>
  <c r="F2041" i="11" s="1"/>
  <c r="I2041" i="11"/>
  <c r="E5570" i="11" l="1"/>
  <c r="E5571" i="11" s="1"/>
  <c r="E5572" i="11" s="1"/>
  <c r="E5573" i="11" s="1"/>
  <c r="B5572" i="11"/>
  <c r="B5573" i="11" s="1"/>
  <c r="B5574" i="11" s="1"/>
  <c r="B5575" i="11" s="1"/>
  <c r="D5569" i="11" s="1"/>
  <c r="D5570" i="11" s="1"/>
  <c r="F5570" i="11" s="1"/>
  <c r="B5214" i="11"/>
  <c r="B5215" i="11" s="1"/>
  <c r="B5216" i="11" s="1"/>
  <c r="B5217" i="11" s="1"/>
  <c r="B5218" i="11" s="1"/>
  <c r="D5211" i="11" s="1"/>
  <c r="D5212" i="11" s="1"/>
  <c r="D5213" i="11" s="1"/>
  <c r="D5214" i="11" s="1"/>
  <c r="D5215" i="11" s="1"/>
  <c r="D5216" i="11" s="1"/>
  <c r="D5217" i="11" s="1"/>
  <c r="D5218" i="11" s="1"/>
  <c r="F5211" i="11" s="1"/>
  <c r="F5212" i="11" s="1"/>
  <c r="F5213" i="11" s="1"/>
  <c r="E5275" i="11"/>
  <c r="E5276" i="11" s="1"/>
  <c r="F5413" i="11"/>
  <c r="F5414" i="11" s="1"/>
  <c r="F5415" i="11" s="1"/>
  <c r="B5112" i="11"/>
  <c r="B5113" i="11" s="1"/>
  <c r="B5114" i="11" s="1"/>
  <c r="B5115" i="11" s="1"/>
  <c r="B5116" i="11" s="1"/>
  <c r="B5117" i="11" s="1"/>
  <c r="B5118" i="11" s="1"/>
  <c r="E5111" i="11" s="1"/>
  <c r="C5089" i="11"/>
  <c r="C5090" i="11" s="1"/>
  <c r="D4972" i="11"/>
  <c r="D4973" i="11" s="1"/>
  <c r="D4974" i="11" s="1"/>
  <c r="F4967" i="11" s="1"/>
  <c r="F4968" i="11" s="1"/>
  <c r="F4969" i="11" s="1"/>
  <c r="F4970" i="11" s="1"/>
  <c r="F4971" i="11" s="1"/>
  <c r="B4982" i="11" s="1"/>
  <c r="B4983" i="11" s="1"/>
  <c r="B4984" i="11" s="1"/>
  <c r="B4985" i="11" s="1"/>
  <c r="B4986" i="11" s="1"/>
  <c r="B4987" i="11" s="1"/>
  <c r="B4988" i="11" s="1"/>
  <c r="D4981" i="11" s="1"/>
  <c r="D4982" i="11" s="1"/>
  <c r="D4983" i="11" s="1"/>
  <c r="D4984" i="11" s="1"/>
  <c r="D4985" i="11" s="1"/>
  <c r="D4986" i="11" s="1"/>
  <c r="D4987" i="11" s="1"/>
  <c r="D4988" i="11" s="1"/>
  <c r="F4981" i="11" s="1"/>
  <c r="F4982" i="11" s="1"/>
  <c r="F4983" i="11" s="1"/>
  <c r="F4984" i="11" s="1"/>
  <c r="F4985" i="11" s="1"/>
  <c r="F4986" i="11" s="1"/>
  <c r="F4987" i="11" s="1"/>
  <c r="F4988" i="11" s="1"/>
  <c r="B4993" i="11" s="1"/>
  <c r="B4994" i="11" s="1"/>
  <c r="B4995" i="11" s="1"/>
  <c r="B4996" i="11" s="1"/>
  <c r="B4997" i="11" s="1"/>
  <c r="B4998" i="11" s="1"/>
  <c r="B4999" i="11" s="1"/>
  <c r="B5000" i="11" s="1"/>
  <c r="E4926" i="11"/>
  <c r="A4931" i="11" s="1"/>
  <c r="A4932" i="11" s="1"/>
  <c r="F4170" i="11"/>
  <c r="F4171" i="11" s="1"/>
  <c r="E4188" i="11"/>
  <c r="B4193" i="11" s="1"/>
  <c r="B4194" i="11" s="1"/>
  <c r="B4195" i="11" s="1"/>
  <c r="B4196" i="11" s="1"/>
  <c r="B4197" i="11" s="1"/>
  <c r="B4198" i="11" s="1"/>
  <c r="B4199" i="11" s="1"/>
  <c r="B4200" i="11" s="1"/>
  <c r="E4193" i="11" s="1"/>
  <c r="E4194" i="11" s="1"/>
  <c r="E4195" i="11" s="1"/>
  <c r="E4196" i="11" s="1"/>
  <c r="E4197" i="11" s="1"/>
  <c r="E4198" i="11" s="1"/>
  <c r="E4199" i="11" s="1"/>
  <c r="E4200" i="11" s="1"/>
  <c r="B4206" i="11" s="1"/>
  <c r="B4207" i="11" s="1"/>
  <c r="B4208" i="11" s="1"/>
  <c r="B4209" i="11" s="1"/>
  <c r="B4210" i="11" s="1"/>
  <c r="B4211" i="11" s="1"/>
  <c r="B4212" i="11" s="1"/>
  <c r="B4213" i="11" s="1"/>
  <c r="D4206" i="11" s="1"/>
  <c r="D4207" i="11" s="1"/>
  <c r="D4208" i="11" s="1"/>
  <c r="D4209" i="11" s="1"/>
  <c r="D4210" i="11" s="1"/>
  <c r="D4211" i="11" s="1"/>
  <c r="C3776" i="11"/>
  <c r="E3769" i="11" s="1"/>
  <c r="E3770" i="11" s="1"/>
  <c r="E3771" i="11" s="1"/>
  <c r="E3772" i="11" s="1"/>
  <c r="E3773" i="11" s="1"/>
  <c r="E3774" i="11" s="1"/>
  <c r="F3774" i="11"/>
  <c r="F3775" i="11" s="1"/>
  <c r="F3776" i="11" s="1"/>
  <c r="F3573" i="11"/>
  <c r="F3574" i="11" s="1"/>
  <c r="B3579" i="11" s="1"/>
  <c r="B3580" i="11" s="1"/>
  <c r="B3581" i="11" s="1"/>
  <c r="B3582" i="11" s="1"/>
  <c r="F3592" i="11"/>
  <c r="F3593" i="11" s="1"/>
  <c r="F3594" i="11" s="1"/>
  <c r="F3595" i="11" s="1"/>
  <c r="F3596" i="11" s="1"/>
  <c r="F3597" i="11" s="1"/>
  <c r="F3598" i="11" s="1"/>
  <c r="B3615" i="11" s="1"/>
  <c r="B3616" i="11" s="1"/>
  <c r="B3617" i="11" s="1"/>
  <c r="B3618" i="11" s="1"/>
  <c r="B3619" i="11" s="1"/>
  <c r="B3620" i="11" s="1"/>
  <c r="B3621" i="11" s="1"/>
  <c r="B3622" i="11" s="1"/>
  <c r="E3593" i="11"/>
  <c r="E3594" i="11" s="1"/>
  <c r="E3595" i="11" s="1"/>
  <c r="E3596" i="11" s="1"/>
  <c r="E3597" i="11" s="1"/>
  <c r="E3598" i="11" s="1"/>
  <c r="A3615" i="11" s="1"/>
  <c r="C3568" i="11"/>
  <c r="C3569" i="11" s="1"/>
  <c r="C3570" i="11" s="1"/>
  <c r="C3571" i="11" s="1"/>
  <c r="C3572" i="11" s="1"/>
  <c r="C3364" i="11"/>
  <c r="C3365" i="11" s="1"/>
  <c r="C3366" i="11" s="1"/>
  <c r="C3367" i="11" s="1"/>
  <c r="C3368" i="11" s="1"/>
  <c r="C3369" i="11" s="1"/>
  <c r="E3362" i="11" s="1"/>
  <c r="B3378" i="11"/>
  <c r="B3379" i="11" s="1"/>
  <c r="B3380" i="11" s="1"/>
  <c r="B3381" i="11" s="1"/>
  <c r="D3109" i="11"/>
  <c r="C3109" i="11"/>
  <c r="E3057" i="11"/>
  <c r="E3058" i="11" s="1"/>
  <c r="E3059" i="11" s="1"/>
  <c r="E3060" i="11" s="1"/>
  <c r="E3061" i="11" s="1"/>
  <c r="E3062" i="11" s="1"/>
  <c r="E3063" i="11" s="1"/>
  <c r="F3056" i="11" s="1"/>
  <c r="F3057" i="11" s="1"/>
  <c r="F3058" i="11" s="1"/>
  <c r="F3059" i="11" s="1"/>
  <c r="F3060" i="11" s="1"/>
  <c r="F3061" i="11" s="1"/>
  <c r="F3062" i="11" s="1"/>
  <c r="F2907" i="11"/>
  <c r="A2911" i="11"/>
  <c r="C2905" i="11" s="1"/>
  <c r="C2906" i="11" s="1"/>
  <c r="B2759" i="11"/>
  <c r="E2752" i="11" s="1"/>
  <c r="C2752" i="11"/>
  <c r="C2753" i="11" s="1"/>
  <c r="C2754" i="11" s="1"/>
  <c r="C2755" i="11" s="1"/>
  <c r="B2555" i="11"/>
  <c r="A2565" i="11"/>
  <c r="A2566" i="11" s="1"/>
  <c r="A2567" i="11" s="1"/>
  <c r="A2568" i="11" s="1"/>
  <c r="C2562" i="11" s="1"/>
  <c r="C2563" i="11" s="1"/>
  <c r="B2532" i="11"/>
  <c r="B2533" i="11"/>
  <c r="B2534" i="11" s="1"/>
  <c r="C2527" i="11" s="1"/>
  <c r="C2528" i="11" s="1"/>
  <c r="C2529" i="11" s="1"/>
  <c r="C2530" i="11" s="1"/>
  <c r="C2531" i="11" s="1"/>
  <c r="C2532" i="11" s="1"/>
  <c r="C2533" i="11" s="1"/>
  <c r="C2534" i="11" s="1"/>
  <c r="D2527" i="11" s="1"/>
  <c r="D2528" i="11" s="1"/>
  <c r="D2529" i="11" s="1"/>
  <c r="D2530" i="11" s="1"/>
  <c r="D2531" i="11" s="1"/>
  <c r="D2532" i="11" s="1"/>
  <c r="D2533" i="11" s="1"/>
  <c r="D2534" i="11" s="1"/>
  <c r="E2527" i="11" s="1"/>
  <c r="B2351" i="11"/>
  <c r="A2353" i="11"/>
  <c r="A2309" i="11"/>
  <c r="C2312" i="11" s="1"/>
  <c r="B2095" i="11"/>
  <c r="B2096" i="11" s="1"/>
  <c r="B2097" i="11" s="1"/>
  <c r="C2094" i="11"/>
  <c r="C2095" i="11" s="1"/>
  <c r="C2096" i="11" s="1"/>
  <c r="C2097" i="11" s="1"/>
  <c r="C2098" i="11" s="1"/>
  <c r="C2099" i="11" s="1"/>
  <c r="E2092" i="11" s="1"/>
  <c r="B1991" i="11"/>
  <c r="B1992" i="11" s="1"/>
  <c r="B1993" i="11" s="1"/>
  <c r="A1991" i="11"/>
  <c r="A1992" i="11" s="1"/>
  <c r="A1993" i="11" s="1"/>
  <c r="A1994" i="11" s="1"/>
  <c r="A1995" i="11" s="1"/>
  <c r="A1996" i="11" s="1"/>
  <c r="A1942" i="11"/>
  <c r="A1943" i="11" s="1"/>
  <c r="A1944" i="11" s="1"/>
  <c r="A1945" i="11" s="1"/>
  <c r="A1946" i="11" s="1"/>
  <c r="B1939" i="11" s="1"/>
  <c r="B1940" i="11" s="1"/>
  <c r="B1941" i="11" s="1"/>
  <c r="B1942" i="11" s="1"/>
  <c r="B1943" i="11" s="1"/>
  <c r="B1944" i="11" s="1"/>
  <c r="B1945" i="11" s="1"/>
  <c r="B1946" i="11" s="1"/>
  <c r="C1939" i="11" s="1"/>
  <c r="C1940" i="11" s="1"/>
  <c r="C1941" i="11" s="1"/>
  <c r="C1942" i="11" s="1"/>
  <c r="C1943" i="11" s="1"/>
  <c r="C1944" i="11" s="1"/>
  <c r="C1945" i="11" s="1"/>
  <c r="C1946" i="11" s="1"/>
  <c r="D1939" i="11" s="1"/>
  <c r="D1940" i="11" s="1"/>
  <c r="D1941" i="11" s="1"/>
  <c r="D1942" i="11" s="1"/>
  <c r="D1943" i="11" s="1"/>
  <c r="D1944" i="11" s="1"/>
  <c r="D1945" i="11" s="1"/>
  <c r="D1946" i="11" s="1"/>
  <c r="E1939" i="11" s="1"/>
  <c r="A1940" i="11"/>
  <c r="E1891" i="11"/>
  <c r="C1892" i="11"/>
  <c r="D1875" i="11"/>
  <c r="D1876" i="11" s="1"/>
  <c r="D1877" i="11" s="1"/>
  <c r="D1848" i="11"/>
  <c r="B1767" i="11"/>
  <c r="D1758" i="11" s="1"/>
  <c r="B1765" i="11"/>
  <c r="E1842" i="11"/>
  <c r="E1840" i="11"/>
  <c r="A1735" i="11"/>
  <c r="A1738" i="11" s="1"/>
  <c r="A1739" i="11" s="1"/>
  <c r="A1740" i="11" s="1"/>
  <c r="A1741" i="11" s="1"/>
  <c r="B1735" i="11"/>
  <c r="B1736" i="11" s="1"/>
  <c r="B1737" i="11" s="1"/>
  <c r="B1738" i="11" s="1"/>
  <c r="B1739" i="11" s="1"/>
  <c r="B1740" i="11" s="1"/>
  <c r="B1741" i="11" s="1"/>
  <c r="D1734" i="11" s="1"/>
  <c r="D1735" i="11" s="1"/>
  <c r="D1736" i="11" s="1"/>
  <c r="H1689" i="11"/>
  <c r="C1679" i="11"/>
  <c r="C1680" i="11" s="1"/>
  <c r="E1671" i="11" s="1"/>
  <c r="G1687" i="11"/>
  <c r="D1692" i="11"/>
  <c r="F1685" i="11" s="1"/>
  <c r="F1686" i="11" s="1"/>
  <c r="F1687" i="11" s="1"/>
  <c r="F1688" i="11" s="1"/>
  <c r="F1689" i="11" s="1"/>
  <c r="B1642" i="11"/>
  <c r="D1634" i="11" s="1"/>
  <c r="B1596" i="11"/>
  <c r="B1597" i="11" s="1"/>
  <c r="B1598" i="11" s="1"/>
  <c r="B1599" i="11" s="1"/>
  <c r="B1600" i="11" s="1"/>
  <c r="B1601" i="11" s="1"/>
  <c r="D1573" i="11"/>
  <c r="B1574" i="11"/>
  <c r="B1575" i="11" s="1"/>
  <c r="B1576" i="11" s="1"/>
  <c r="B1577" i="11" s="1"/>
  <c r="B1578" i="11" s="1"/>
  <c r="B1572" i="11"/>
  <c r="E1626" i="11"/>
  <c r="E1627" i="11" s="1"/>
  <c r="E1628" i="11" s="1"/>
  <c r="A1633" i="11" s="1"/>
  <c r="A1572" i="11"/>
  <c r="A1573" i="11" s="1"/>
  <c r="A1574" i="11" s="1"/>
  <c r="A1575" i="11" s="1"/>
  <c r="A1576" i="11" s="1"/>
  <c r="A1577" i="11" s="1"/>
  <c r="A1578" i="11" s="1"/>
  <c r="C1572" i="11" s="1"/>
  <c r="C1573" i="11" s="1"/>
  <c r="C1574" i="11" s="1"/>
  <c r="C1575" i="11" s="1"/>
  <c r="C1576" i="11" s="1"/>
  <c r="C1577" i="11" s="1"/>
  <c r="C1578" i="11" s="1"/>
  <c r="E1571" i="11" s="1"/>
  <c r="E1572" i="11" s="1"/>
  <c r="E1573" i="11" s="1"/>
  <c r="E1574" i="11" s="1"/>
  <c r="E1575" i="11" s="1"/>
  <c r="A1541" i="11"/>
  <c r="A1542" i="11" s="1"/>
  <c r="A1543" i="11" s="1"/>
  <c r="A1544" i="11" s="1"/>
  <c r="A1545" i="11" s="1"/>
  <c r="A1546" i="11" s="1"/>
  <c r="E1529" i="11"/>
  <c r="E1530" i="11" s="1"/>
  <c r="B1534" i="11"/>
  <c r="B1535" i="11" s="1"/>
  <c r="B1510" i="11"/>
  <c r="D1502" i="11" s="1"/>
  <c r="D1503" i="11" s="1"/>
  <c r="D1504" i="11" s="1"/>
  <c r="D1505" i="11" s="1"/>
  <c r="D1506" i="11" s="1"/>
  <c r="D1507" i="11" s="1"/>
  <c r="D1508" i="11" s="1"/>
  <c r="F1501" i="11" s="1"/>
  <c r="F1502" i="11" s="1"/>
  <c r="F1503" i="11" s="1"/>
  <c r="F1504" i="11" s="1"/>
  <c r="F1505" i="11" s="1"/>
  <c r="F1506" i="11" s="1"/>
  <c r="B1430" i="11"/>
  <c r="B1431" i="11" s="1"/>
  <c r="B1432" i="11" s="1"/>
  <c r="B1433" i="11" s="1"/>
  <c r="C1430" i="11"/>
  <c r="A1430" i="11"/>
  <c r="A1431" i="11" s="1"/>
  <c r="A1432" i="11" s="1"/>
  <c r="A1433" i="11" s="1"/>
  <c r="A1434" i="11" s="1"/>
  <c r="A1435" i="11" s="1"/>
  <c r="G1225" i="11"/>
  <c r="B1389" i="11"/>
  <c r="B1390" i="11" s="1"/>
  <c r="B1391" i="11" s="1"/>
  <c r="B1392" i="11" s="1"/>
  <c r="B1393" i="11" s="1"/>
  <c r="E1360" i="11"/>
  <c r="E1361" i="11" s="1"/>
  <c r="E1362" i="11" s="1"/>
  <c r="E1326" i="11"/>
  <c r="E1327" i="11" s="1"/>
  <c r="E1328" i="11" s="1"/>
  <c r="E1329" i="11" s="1"/>
  <c r="B1307" i="11"/>
  <c r="B1308" i="11" s="1"/>
  <c r="B1309" i="11" s="1"/>
  <c r="E1300" i="11" s="1"/>
  <c r="B1279" i="11"/>
  <c r="B1280" i="11" s="1"/>
  <c r="B1281" i="11" s="1"/>
  <c r="B1282" i="11" s="1"/>
  <c r="B1283" i="11" s="1"/>
  <c r="D1274" i="11" s="1"/>
  <c r="D1275" i="11" s="1"/>
  <c r="D1276" i="11" s="1"/>
  <c r="D1277" i="11" s="1"/>
  <c r="D1278" i="11" s="1"/>
  <c r="D1279" i="11" s="1"/>
  <c r="H1275" i="11"/>
  <c r="B1227" i="11"/>
  <c r="B1228" i="11" s="1"/>
  <c r="B1229" i="11" s="1"/>
  <c r="B1230" i="11" s="1"/>
  <c r="B1231" i="11" s="1"/>
  <c r="A1229" i="11"/>
  <c r="A1230" i="11" s="1"/>
  <c r="A1231" i="11" s="1"/>
  <c r="A1232" i="11" s="1"/>
  <c r="A1233" i="11" s="1"/>
  <c r="C1226" i="11" s="1"/>
  <c r="C1227" i="11" s="1"/>
  <c r="A1227" i="11"/>
  <c r="B1176" i="11"/>
  <c r="B1177" i="11" s="1"/>
  <c r="B1178" i="11" s="1"/>
  <c r="B1179" i="11" s="1"/>
  <c r="B1180" i="11" s="1"/>
  <c r="B1181" i="11" s="1"/>
  <c r="D1175" i="11" s="1"/>
  <c r="D1176" i="11" s="1"/>
  <c r="A1175" i="11"/>
  <c r="A1176" i="11" s="1"/>
  <c r="A1177" i="11" s="1"/>
  <c r="A1178" i="11" s="1"/>
  <c r="A1179" i="11" s="1"/>
  <c r="B1154" i="11"/>
  <c r="B1074" i="11"/>
  <c r="B1075" i="11" s="1"/>
  <c r="B1076" i="11" s="1"/>
  <c r="B1077" i="11" s="1"/>
  <c r="A1139" i="11"/>
  <c r="A1140" i="11" s="1"/>
  <c r="A1074" i="11"/>
  <c r="A1075" i="11" s="1"/>
  <c r="B5598" i="11" l="1"/>
  <c r="B5599" i="11" s="1"/>
  <c r="D5593" i="11" s="1"/>
  <c r="F5571" i="11"/>
  <c r="F5572" i="11" s="1"/>
  <c r="F5573" i="11" s="1"/>
  <c r="E5574" i="11"/>
  <c r="E5575" i="11" s="1"/>
  <c r="A5580" i="11" s="1"/>
  <c r="A5581" i="11" s="1"/>
  <c r="A5582" i="11" s="1"/>
  <c r="F5214" i="11"/>
  <c r="F5215" i="11" s="1"/>
  <c r="F5216" i="11" s="1"/>
  <c r="F5217" i="11" s="1"/>
  <c r="F5218" i="11" s="1"/>
  <c r="B5223" i="11" s="1"/>
  <c r="E5277" i="11"/>
  <c r="E5278" i="11" s="1"/>
  <c r="E5279" i="11" s="1"/>
  <c r="A5285" i="11" s="1"/>
  <c r="A5286" i="11" s="1"/>
  <c r="A5287" i="11" s="1"/>
  <c r="A5288" i="11" s="1"/>
  <c r="A5289" i="11" s="1"/>
  <c r="A5290" i="11" s="1"/>
  <c r="A5291" i="11" s="1"/>
  <c r="A5292" i="11" s="1"/>
  <c r="C5285" i="11" s="1"/>
  <c r="C5286" i="11" s="1"/>
  <c r="C5287" i="11" s="1"/>
  <c r="C5288" i="11" s="1"/>
  <c r="C5289" i="11" s="1"/>
  <c r="C5290" i="11" s="1"/>
  <c r="C5291" i="11" s="1"/>
  <c r="C5292" i="11" s="1"/>
  <c r="E5285" i="11" s="1"/>
  <c r="E5286" i="11" s="1"/>
  <c r="E5287" i="11" s="1"/>
  <c r="E5288" i="11" s="1"/>
  <c r="E5289" i="11" s="1"/>
  <c r="E5290" i="11" s="1"/>
  <c r="C5091" i="11"/>
  <c r="C5092" i="11" s="1"/>
  <c r="C5093" i="11" s="1"/>
  <c r="C5094" i="11" s="1"/>
  <c r="D5088" i="11" s="1"/>
  <c r="D5089" i="11" s="1"/>
  <c r="D5090" i="11" s="1"/>
  <c r="A5420" i="11"/>
  <c r="A5421" i="11" s="1"/>
  <c r="A5422" i="11" s="1"/>
  <c r="A5423" i="11" s="1"/>
  <c r="A5424" i="11" s="1"/>
  <c r="A5425" i="11" s="1"/>
  <c r="A5426" i="11" s="1"/>
  <c r="A5427" i="11" s="1"/>
  <c r="B5420" i="11" s="1"/>
  <c r="B5421" i="11" s="1"/>
  <c r="B5422" i="11" s="1"/>
  <c r="B5423" i="11" s="1"/>
  <c r="B5424" i="11" s="1"/>
  <c r="B5425" i="11" s="1"/>
  <c r="B5426" i="11" s="1"/>
  <c r="D4993" i="11"/>
  <c r="D4994" i="11" s="1"/>
  <c r="D4995" i="11" s="1"/>
  <c r="D4996" i="11" s="1"/>
  <c r="D4997" i="11" s="1"/>
  <c r="A4933" i="11"/>
  <c r="A4934" i="11" s="1"/>
  <c r="A4935" i="11" s="1"/>
  <c r="A4936" i="11" s="1"/>
  <c r="A4937" i="11" s="1"/>
  <c r="A4938" i="11" s="1"/>
  <c r="C4931" i="11" s="1"/>
  <c r="D4212" i="11"/>
  <c r="D4213" i="11" s="1"/>
  <c r="F4206" i="11" s="1"/>
  <c r="F4172" i="11"/>
  <c r="F4173" i="11" s="1"/>
  <c r="E3775" i="11"/>
  <c r="E3776" i="11" s="1"/>
  <c r="A3781" i="11" s="1"/>
  <c r="B3781" i="11"/>
  <c r="B3782" i="11" s="1"/>
  <c r="B3583" i="11"/>
  <c r="B3584" i="11" s="1"/>
  <c r="B3585" i="11" s="1"/>
  <c r="B3586" i="11" s="1"/>
  <c r="D3579" i="11" s="1"/>
  <c r="A3616" i="11"/>
  <c r="A3617" i="11" s="1"/>
  <c r="A3618" i="11" s="1"/>
  <c r="A3619" i="11" s="1"/>
  <c r="A3620" i="11" s="1"/>
  <c r="D3615" i="11"/>
  <c r="D3616" i="11" s="1"/>
  <c r="D3617" i="11" s="1"/>
  <c r="D3618" i="11" s="1"/>
  <c r="D3619" i="11" s="1"/>
  <c r="D3620" i="11" s="1"/>
  <c r="D3621" i="11" s="1"/>
  <c r="D3622" i="11" s="1"/>
  <c r="F3615" i="11" s="1"/>
  <c r="F3616" i="11" s="1"/>
  <c r="F3617" i="11" s="1"/>
  <c r="F3618" i="11" s="1"/>
  <c r="F3619" i="11" s="1"/>
  <c r="F3620" i="11" s="1"/>
  <c r="F3621" i="11" s="1"/>
  <c r="F3622" i="11" s="1"/>
  <c r="B3629" i="11" s="1"/>
  <c r="B3630" i="11" s="1"/>
  <c r="B3631" i="11" s="1"/>
  <c r="B3632" i="11" s="1"/>
  <c r="B3633" i="11" s="1"/>
  <c r="B3634" i="11" s="1"/>
  <c r="B3635" i="11" s="1"/>
  <c r="B3636" i="11" s="1"/>
  <c r="C3573" i="11"/>
  <c r="C3574" i="11" s="1"/>
  <c r="E3567" i="11" s="1"/>
  <c r="E3568" i="11" s="1"/>
  <c r="E3569" i="11" s="1"/>
  <c r="E3570" i="11" s="1"/>
  <c r="E3571" i="11" s="1"/>
  <c r="E3572" i="11" s="1"/>
  <c r="D3375" i="11"/>
  <c r="D3376" i="11" s="1"/>
  <c r="D3377" i="11" s="1"/>
  <c r="D3378" i="11" s="1"/>
  <c r="E3363" i="11"/>
  <c r="E3364" i="11" s="1"/>
  <c r="E3365" i="11" s="1"/>
  <c r="E3366" i="11" s="1"/>
  <c r="E3367" i="11" s="1"/>
  <c r="D3110" i="11"/>
  <c r="D3111" i="11" s="1"/>
  <c r="D3112" i="11" s="1"/>
  <c r="E3108" i="11"/>
  <c r="E3109" i="11" s="1"/>
  <c r="C3110" i="11"/>
  <c r="C3111" i="11" s="1"/>
  <c r="C3112" i="11" s="1"/>
  <c r="F2908" i="11"/>
  <c r="F2909" i="11" s="1"/>
  <c r="F2910" i="11" s="1"/>
  <c r="F2911" i="11" s="1"/>
  <c r="B2916" i="11" s="1"/>
  <c r="B2917" i="11" s="1"/>
  <c r="B2918" i="11" s="1"/>
  <c r="B2919" i="11" s="1"/>
  <c r="B2920" i="11" s="1"/>
  <c r="B2921" i="11" s="1"/>
  <c r="C2907" i="11"/>
  <c r="C2908" i="11" s="1"/>
  <c r="C2909" i="11" s="1"/>
  <c r="C2910" i="11" s="1"/>
  <c r="C2911" i="11" s="1"/>
  <c r="C2756" i="11"/>
  <c r="C2757" i="11" s="1"/>
  <c r="C2758" i="11" s="1"/>
  <c r="C2759" i="11" s="1"/>
  <c r="E2753" i="11"/>
  <c r="B2556" i="11"/>
  <c r="D2550" i="11" s="1"/>
  <c r="D2551" i="11" s="1"/>
  <c r="D2552" i="11" s="1"/>
  <c r="C2564" i="11"/>
  <c r="C2565" i="11" s="1"/>
  <c r="C2566" i="11" s="1"/>
  <c r="C2567" i="11" s="1"/>
  <c r="C2568" i="11" s="1"/>
  <c r="B2352" i="11"/>
  <c r="B2353" i="11" s="1"/>
  <c r="B2354" i="11" s="1"/>
  <c r="D2347" i="11" s="1"/>
  <c r="D2348" i="11" s="1"/>
  <c r="D2349" i="11" s="1"/>
  <c r="D2350" i="11" s="1"/>
  <c r="D2351" i="11" s="1"/>
  <c r="D2352" i="11" s="1"/>
  <c r="D2353" i="11" s="1"/>
  <c r="D2354" i="11" s="1"/>
  <c r="F2347" i="11" s="1"/>
  <c r="F2348" i="11" s="1"/>
  <c r="F2349" i="11" s="1"/>
  <c r="F2350" i="11" s="1"/>
  <c r="F2351" i="11" s="1"/>
  <c r="F2352" i="11" s="1"/>
  <c r="A2354" i="11"/>
  <c r="C2347" i="11" s="1"/>
  <c r="C2348" i="11" s="1"/>
  <c r="C2349" i="11" s="1"/>
  <c r="C2350" i="11" s="1"/>
  <c r="B2098" i="11"/>
  <c r="B2099" i="11" s="1"/>
  <c r="D2093" i="11" s="1"/>
  <c r="D2094" i="11" s="1"/>
  <c r="D2095" i="11" s="1"/>
  <c r="D2096" i="11" s="1"/>
  <c r="E2093" i="11"/>
  <c r="E2094" i="11" s="1"/>
  <c r="B1994" i="11"/>
  <c r="B1995" i="11" s="1"/>
  <c r="B1996" i="11" s="1"/>
  <c r="E1989" i="11" s="1"/>
  <c r="E1990" i="11" s="1"/>
  <c r="E1991" i="11" s="1"/>
  <c r="E1992" i="11" s="1"/>
  <c r="E1993" i="11" s="1"/>
  <c r="C1989" i="11"/>
  <c r="C1990" i="11" s="1"/>
  <c r="C1991" i="11" s="1"/>
  <c r="C1992" i="11" s="1"/>
  <c r="C1993" i="11" s="1"/>
  <c r="C1994" i="11" s="1"/>
  <c r="C1995" i="11" s="1"/>
  <c r="C1996" i="11" s="1"/>
  <c r="E1940" i="11"/>
  <c r="E1941" i="11" s="1"/>
  <c r="E1942" i="11" s="1"/>
  <c r="E1943" i="11" s="1"/>
  <c r="E1944" i="11" s="1"/>
  <c r="E1945" i="11" s="1"/>
  <c r="E1946" i="11" s="1"/>
  <c r="F1939" i="11" s="1"/>
  <c r="F1940" i="11" s="1"/>
  <c r="F1941" i="11" s="1"/>
  <c r="F1942" i="11" s="1"/>
  <c r="F1943" i="11" s="1"/>
  <c r="F1944" i="11" s="1"/>
  <c r="F1945" i="11" s="1"/>
  <c r="C1734" i="11"/>
  <c r="C1735" i="11" s="1"/>
  <c r="C1736" i="11" s="1"/>
  <c r="C1737" i="11" s="1"/>
  <c r="C1738" i="11" s="1"/>
  <c r="C1739" i="11" s="1"/>
  <c r="C1740" i="11" s="1"/>
  <c r="C1741" i="11" s="1"/>
  <c r="E1734" i="11" s="1"/>
  <c r="E1735" i="11" s="1"/>
  <c r="E1736" i="11" s="1"/>
  <c r="E1737" i="11" s="1"/>
  <c r="E1738" i="11" s="1"/>
  <c r="E1739" i="11" s="1"/>
  <c r="D1737" i="11"/>
  <c r="D1738" i="11" s="1"/>
  <c r="D1739" i="11" s="1"/>
  <c r="D1740" i="11" s="1"/>
  <c r="D1741" i="11" s="1"/>
  <c r="F1734" i="11" s="1"/>
  <c r="F1735" i="11" s="1"/>
  <c r="F1736" i="11" s="1"/>
  <c r="F1737" i="11" s="1"/>
  <c r="F1738" i="11" s="1"/>
  <c r="F1739" i="11" s="1"/>
  <c r="F1740" i="11" s="1"/>
  <c r="F1741" i="11" s="1"/>
  <c r="B1746" i="11" s="1"/>
  <c r="B1747" i="11" s="1"/>
  <c r="D1574" i="11"/>
  <c r="E1576" i="11"/>
  <c r="E1577" i="11" s="1"/>
  <c r="E1578" i="11" s="1"/>
  <c r="B1435" i="11"/>
  <c r="C1431" i="11"/>
  <c r="B1232" i="11"/>
  <c r="C1228" i="11"/>
  <c r="B1078" i="11"/>
  <c r="A1076" i="11"/>
  <c r="A1077" i="11" s="1"/>
  <c r="A1078" i="11" s="1"/>
  <c r="A5583" i="11" l="1"/>
  <c r="A5584" i="11" s="1"/>
  <c r="A5585" i="11" s="1"/>
  <c r="B5224" i="11"/>
  <c r="B5225" i="11" s="1"/>
  <c r="B5226" i="11" s="1"/>
  <c r="E5291" i="11"/>
  <c r="E5292" i="11" s="1"/>
  <c r="A5297" i="11" s="1"/>
  <c r="A5298" i="11" s="1"/>
  <c r="A5299" i="11" s="1"/>
  <c r="A5300" i="11" s="1"/>
  <c r="A5301" i="11" s="1"/>
  <c r="A5302" i="11" s="1"/>
  <c r="A5303" i="11" s="1"/>
  <c r="A5304" i="11" s="1"/>
  <c r="C5297" i="11" s="1"/>
  <c r="C5298" i="11" s="1"/>
  <c r="C5299" i="11" s="1"/>
  <c r="C5300" i="11" s="1"/>
  <c r="C5301" i="11" s="1"/>
  <c r="C5302" i="11" s="1"/>
  <c r="C5303" i="11" s="1"/>
  <c r="C5304" i="11" s="1"/>
  <c r="E5297" i="11" s="1"/>
  <c r="E5298" i="11" s="1"/>
  <c r="E5299" i="11" s="1"/>
  <c r="E5300" i="11" s="1"/>
  <c r="E5301" i="11" s="1"/>
  <c r="E5302" i="11" s="1"/>
  <c r="E5303" i="11" s="1"/>
  <c r="E5304" i="11" s="1"/>
  <c r="A5311" i="11" s="1"/>
  <c r="A5312" i="11" s="1"/>
  <c r="A5317" i="11" s="1"/>
  <c r="A5318" i="11" s="1"/>
  <c r="D5091" i="11"/>
  <c r="D5092" i="11" s="1"/>
  <c r="D5093" i="11" s="1"/>
  <c r="D5094" i="11" s="1"/>
  <c r="F5087" i="11" s="1"/>
  <c r="B5427" i="11"/>
  <c r="C5420" i="11" s="1"/>
  <c r="C5421" i="11" s="1"/>
  <c r="C5422" i="11" s="1"/>
  <c r="C5423" i="11" s="1"/>
  <c r="C5424" i="11" s="1"/>
  <c r="C5425" i="11" s="1"/>
  <c r="C5426" i="11" s="1"/>
  <c r="F4994" i="11"/>
  <c r="F4995" i="11" s="1"/>
  <c r="F4996" i="11" s="1"/>
  <c r="F4997" i="11" s="1"/>
  <c r="D4998" i="11"/>
  <c r="C4932" i="11"/>
  <c r="C4933" i="11" s="1"/>
  <c r="C4934" i="11" s="1"/>
  <c r="C4935" i="11" s="1"/>
  <c r="F4174" i="11"/>
  <c r="F4175" i="11" s="1"/>
  <c r="F4176" i="11" s="1"/>
  <c r="A4181" i="11" s="1"/>
  <c r="A4182" i="11" s="1"/>
  <c r="F4207" i="11"/>
  <c r="F4208" i="11" s="1"/>
  <c r="F4209" i="11" s="1"/>
  <c r="F4210" i="11" s="1"/>
  <c r="F4211" i="11" s="1"/>
  <c r="A3782" i="11"/>
  <c r="A3783" i="11" s="1"/>
  <c r="A3784" i="11" s="1"/>
  <c r="B3783" i="11"/>
  <c r="B3784" i="11" s="1"/>
  <c r="D3580" i="11"/>
  <c r="D3581" i="11" s="1"/>
  <c r="D3582" i="11" s="1"/>
  <c r="D3583" i="11" s="1"/>
  <c r="D3584" i="11" s="1"/>
  <c r="F3630" i="11"/>
  <c r="F3631" i="11" s="1"/>
  <c r="F3632" i="11" s="1"/>
  <c r="F3633" i="11" s="1"/>
  <c r="F3634" i="11" s="1"/>
  <c r="F3635" i="11" s="1"/>
  <c r="F3636" i="11" s="1"/>
  <c r="B3643" i="11" s="1"/>
  <c r="B3644" i="11" s="1"/>
  <c r="B3645" i="11" s="1"/>
  <c r="B3646" i="11" s="1"/>
  <c r="B3647" i="11" s="1"/>
  <c r="B3648" i="11" s="1"/>
  <c r="B3649" i="11" s="1"/>
  <c r="D3629" i="11"/>
  <c r="D3630" i="11" s="1"/>
  <c r="D3631" i="11" s="1"/>
  <c r="D3632" i="11" s="1"/>
  <c r="D3633" i="11" s="1"/>
  <c r="E3573" i="11"/>
  <c r="E3574" i="11" s="1"/>
  <c r="A3579" i="11" s="1"/>
  <c r="A3580" i="11" s="1"/>
  <c r="A3581" i="11" s="1"/>
  <c r="A3621" i="11"/>
  <c r="A3622" i="11" s="1"/>
  <c r="C3615" i="11" s="1"/>
  <c r="C3616" i="11" s="1"/>
  <c r="C3617" i="11" s="1"/>
  <c r="C3618" i="11" s="1"/>
  <c r="C3619" i="11" s="1"/>
  <c r="C3620" i="11" s="1"/>
  <c r="C3621" i="11" s="1"/>
  <c r="C3622" i="11" s="1"/>
  <c r="E3615" i="11" s="1"/>
  <c r="E3616" i="11" s="1"/>
  <c r="E3617" i="11" s="1"/>
  <c r="E3618" i="11" s="1"/>
  <c r="A3630" i="11" s="1"/>
  <c r="A3631" i="11" s="1"/>
  <c r="A3632" i="11" s="1"/>
  <c r="A3633" i="11" s="1"/>
  <c r="A3634" i="11" s="1"/>
  <c r="A3635" i="11" s="1"/>
  <c r="A3636" i="11" s="1"/>
  <c r="C3629" i="11" s="1"/>
  <c r="C3630" i="11" s="1"/>
  <c r="C3631" i="11" s="1"/>
  <c r="C3632" i="11" s="1"/>
  <c r="C3633" i="11" s="1"/>
  <c r="C3634" i="11" s="1"/>
  <c r="C3635" i="11" s="1"/>
  <c r="C3636" i="11" s="1"/>
  <c r="E3629" i="11" s="1"/>
  <c r="E3630" i="11" s="1"/>
  <c r="E3631" i="11" s="1"/>
  <c r="E3632" i="11" s="1"/>
  <c r="E3633" i="11" s="1"/>
  <c r="E3634" i="11" s="1"/>
  <c r="E3635" i="11" s="1"/>
  <c r="E3636" i="11" s="1"/>
  <c r="A3643" i="11" s="1"/>
  <c r="A3644" i="11" s="1"/>
  <c r="A3645" i="11" s="1"/>
  <c r="D3379" i="11"/>
  <c r="D3380" i="11" s="1"/>
  <c r="D3381" i="11" s="1"/>
  <c r="F3374" i="11" s="1"/>
  <c r="F3375" i="11" s="1"/>
  <c r="F3376" i="11" s="1"/>
  <c r="E3368" i="11"/>
  <c r="E3369" i="11" s="1"/>
  <c r="A3374" i="11" s="1"/>
  <c r="A3375" i="11" s="1"/>
  <c r="A3376" i="11" s="1"/>
  <c r="A3377" i="11" s="1"/>
  <c r="A3378" i="11" s="1"/>
  <c r="D3113" i="11"/>
  <c r="D3114" i="11" s="1"/>
  <c r="F3107" i="11" s="1"/>
  <c r="F3108" i="11" s="1"/>
  <c r="F3109" i="11" s="1"/>
  <c r="F3110" i="11" s="1"/>
  <c r="F3111" i="11" s="1"/>
  <c r="F3112" i="11" s="1"/>
  <c r="F3113" i="11" s="1"/>
  <c r="E3110" i="11"/>
  <c r="E3111" i="11" s="1"/>
  <c r="E3112" i="11" s="1"/>
  <c r="E3113" i="11" s="1"/>
  <c r="E3114" i="11" s="1"/>
  <c r="A3119" i="11" s="1"/>
  <c r="A3120" i="11" s="1"/>
  <c r="A3121" i="11" s="1"/>
  <c r="A3122" i="11" s="1"/>
  <c r="A3123" i="11" s="1"/>
  <c r="A3124" i="11" s="1"/>
  <c r="A3125" i="11" s="1"/>
  <c r="B2922" i="11"/>
  <c r="B2923" i="11" s="1"/>
  <c r="D2917" i="11" s="1"/>
  <c r="D2918" i="11" s="1"/>
  <c r="D2919" i="11" s="1"/>
  <c r="D2920" i="11" s="1"/>
  <c r="D2921" i="11" s="1"/>
  <c r="D2922" i="11" s="1"/>
  <c r="E2904" i="11"/>
  <c r="E2905" i="11" s="1"/>
  <c r="E2906" i="11" s="1"/>
  <c r="E2907" i="11" s="1"/>
  <c r="E2754" i="11"/>
  <c r="E2755" i="11" s="1"/>
  <c r="E2756" i="11" s="1"/>
  <c r="D2752" i="11"/>
  <c r="D2753" i="11" s="1"/>
  <c r="D2754" i="11" s="1"/>
  <c r="D2553" i="11"/>
  <c r="D2554" i="11" s="1"/>
  <c r="D2555" i="11" s="1"/>
  <c r="D2556" i="11" s="1"/>
  <c r="E2561" i="11"/>
  <c r="E2562" i="11" s="1"/>
  <c r="E2563" i="11" s="1"/>
  <c r="E2564" i="11" s="1"/>
  <c r="E2565" i="11" s="1"/>
  <c r="E2566" i="11" s="1"/>
  <c r="E2567" i="11" s="1"/>
  <c r="E2568" i="11" s="1"/>
  <c r="A2575" i="11" s="1"/>
  <c r="A2576" i="11" s="1"/>
  <c r="A2577" i="11" s="1"/>
  <c r="A2578" i="11" s="1"/>
  <c r="A2579" i="11" s="1"/>
  <c r="A2580" i="11" s="1"/>
  <c r="C2577" i="11" s="1"/>
  <c r="C2578" i="11" s="1"/>
  <c r="F2353" i="11"/>
  <c r="F2354" i="11" s="1"/>
  <c r="B2359" i="11" s="1"/>
  <c r="B2360" i="11" s="1"/>
  <c r="B2361" i="11" s="1"/>
  <c r="B2362" i="11" s="1"/>
  <c r="B2363" i="11" s="1"/>
  <c r="B2364" i="11" s="1"/>
  <c r="B2365" i="11" s="1"/>
  <c r="B2366" i="11" s="1"/>
  <c r="D2359" i="11" s="1"/>
  <c r="D2360" i="11" s="1"/>
  <c r="D2361" i="11" s="1"/>
  <c r="C2351" i="11"/>
  <c r="C2352" i="11" s="1"/>
  <c r="E2095" i="11"/>
  <c r="E2096" i="11" s="1"/>
  <c r="D2097" i="11"/>
  <c r="D2098" i="11" s="1"/>
  <c r="D2099" i="11" s="1"/>
  <c r="F2092" i="11" s="1"/>
  <c r="E1994" i="11"/>
  <c r="E1995" i="11" s="1"/>
  <c r="D1989" i="11"/>
  <c r="D1990" i="11" s="1"/>
  <c r="D1991" i="11" s="1"/>
  <c r="D1992" i="11" s="1"/>
  <c r="D1993" i="11" s="1"/>
  <c r="D1994" i="11" s="1"/>
  <c r="D1995" i="11" s="1"/>
  <c r="D1996" i="11" s="1"/>
  <c r="F1989" i="11" s="1"/>
  <c r="F1990" i="11" s="1"/>
  <c r="F1991" i="11" s="1"/>
  <c r="F1992" i="11" s="1"/>
  <c r="F1993" i="11" s="1"/>
  <c r="F1994" i="11" s="1"/>
  <c r="F1995" i="11" s="1"/>
  <c r="F1996" i="11" s="1"/>
  <c r="B1748" i="11"/>
  <c r="B1749" i="11" s="1"/>
  <c r="B1750" i="11" s="1"/>
  <c r="B1751" i="11" s="1"/>
  <c r="B1752" i="11" s="1"/>
  <c r="B1753" i="11" s="1"/>
  <c r="D1746" i="11" s="1"/>
  <c r="E1740" i="11"/>
  <c r="E1741" i="11" s="1"/>
  <c r="A1746" i="11" s="1"/>
  <c r="A1747" i="11" s="1"/>
  <c r="A1748" i="11" s="1"/>
  <c r="A1749" i="11" s="1"/>
  <c r="A1750" i="11" s="1"/>
  <c r="A1751" i="11" s="1"/>
  <c r="A1752" i="11" s="1"/>
  <c r="A1753" i="11" s="1"/>
  <c r="C1746" i="11" s="1"/>
  <c r="C1747" i="11" s="1"/>
  <c r="C1748" i="11" s="1"/>
  <c r="C1749" i="11" s="1"/>
  <c r="C1750" i="11" s="1"/>
  <c r="C1751" i="11" s="1"/>
  <c r="C1752" i="11" s="1"/>
  <c r="C1753" i="11" s="1"/>
  <c r="E1746" i="11" s="1"/>
  <c r="E1747" i="11" s="1"/>
  <c r="E1748" i="11" s="1"/>
  <c r="E1749" i="11" s="1"/>
  <c r="E1750" i="11" s="1"/>
  <c r="E1751" i="11" s="1"/>
  <c r="E1752" i="11" s="1"/>
  <c r="E1753" i="11" s="1"/>
  <c r="A1758" i="11" s="1"/>
  <c r="A1759" i="11" s="1"/>
  <c r="A1760" i="11" s="1"/>
  <c r="A1761" i="11" s="1"/>
  <c r="A1762" i="11" s="1"/>
  <c r="A1763" i="11" s="1"/>
  <c r="A1764" i="11" s="1"/>
  <c r="A1765" i="11" s="1"/>
  <c r="C1758" i="11" s="1"/>
  <c r="C1759" i="11" s="1"/>
  <c r="C1760" i="11" s="1"/>
  <c r="C1761" i="11" s="1"/>
  <c r="D1575" i="11"/>
  <c r="D1576" i="11" s="1"/>
  <c r="D1577" i="11" s="1"/>
  <c r="D1578" i="11" s="1"/>
  <c r="F1571" i="11" s="1"/>
  <c r="F1572" i="11" s="1"/>
  <c r="F1573" i="11" s="1"/>
  <c r="F1574" i="11" s="1"/>
  <c r="F1575" i="11" s="1"/>
  <c r="F1576" i="11" s="1"/>
  <c r="A1583" i="11"/>
  <c r="A1584" i="11" s="1"/>
  <c r="A1585" i="11" s="1"/>
  <c r="A1586" i="11" s="1"/>
  <c r="A1587" i="11" s="1"/>
  <c r="A1588" i="11" s="1"/>
  <c r="A1589" i="11" s="1"/>
  <c r="A1590" i="11" s="1"/>
  <c r="C1584" i="11" s="1"/>
  <c r="C1585" i="11" s="1"/>
  <c r="C1586" i="11" s="1"/>
  <c r="C1587" i="11" s="1"/>
  <c r="C1588" i="11" s="1"/>
  <c r="C1432" i="11"/>
  <c r="C1433" i="11" s="1"/>
  <c r="B1436" i="11"/>
  <c r="D1430" i="11" s="1"/>
  <c r="D1431" i="11" s="1"/>
  <c r="B1233" i="11"/>
  <c r="D1226" i="11" s="1"/>
  <c r="D1227" i="11" s="1"/>
  <c r="D1228" i="11" s="1"/>
  <c r="E1229" i="11"/>
  <c r="E1230" i="11" s="1"/>
  <c r="C1229" i="11"/>
  <c r="C1230" i="11" s="1"/>
  <c r="C1231" i="11" s="1"/>
  <c r="C1232" i="11" s="1"/>
  <c r="C1233" i="11" s="1"/>
  <c r="A1079" i="11"/>
  <c r="A1080" i="11" s="1"/>
  <c r="C1074" i="11" s="1"/>
  <c r="C1075" i="11" s="1"/>
  <c r="C1076" i="11" s="1"/>
  <c r="C1077" i="11" s="1"/>
  <c r="C1078" i="11" s="1"/>
  <c r="C1079" i="11" s="1"/>
  <c r="C1080" i="11" s="1"/>
  <c r="B1079" i="11"/>
  <c r="B1080" i="11" s="1"/>
  <c r="D1074" i="11" s="1"/>
  <c r="D1075" i="11" s="1"/>
  <c r="D1076" i="11" s="1"/>
  <c r="D1077" i="11" s="1"/>
  <c r="D1078" i="11" s="1"/>
  <c r="D1079" i="11" s="1"/>
  <c r="A5586" i="11" l="1"/>
  <c r="A5587" i="11" s="1"/>
  <c r="C5581" i="11" s="1"/>
  <c r="C5582" i="11" s="1"/>
  <c r="C5583" i="11" s="1"/>
  <c r="B5227" i="11"/>
  <c r="B5228" i="11" s="1"/>
  <c r="B5229" i="11" s="1"/>
  <c r="B5230" i="11" s="1"/>
  <c r="D5225" i="11" s="1"/>
  <c r="D5228" i="11" s="1"/>
  <c r="D5229" i="11" s="1"/>
  <c r="D5230" i="11" s="1"/>
  <c r="F5223" i="11" s="1"/>
  <c r="A5319" i="11"/>
  <c r="A5320" i="11" s="1"/>
  <c r="C5312" i="11" s="1"/>
  <c r="C5313" i="11" s="1"/>
  <c r="C5314" i="11" s="1"/>
  <c r="C5315" i="11" s="1"/>
  <c r="C5316" i="11" s="1"/>
  <c r="C5317" i="11" s="1"/>
  <c r="C5318" i="11" s="1"/>
  <c r="E5311" i="11" s="1"/>
  <c r="E5312" i="11" s="1"/>
  <c r="E5313" i="11" s="1"/>
  <c r="E5314" i="11" s="1"/>
  <c r="E5315" i="11" s="1"/>
  <c r="E5316" i="11" s="1"/>
  <c r="E5317" i="11" s="1"/>
  <c r="C5427" i="11"/>
  <c r="D5420" i="11" s="1"/>
  <c r="D5421" i="11" s="1"/>
  <c r="F4998" i="11"/>
  <c r="F4999" i="11" s="1"/>
  <c r="F5000" i="11" s="1"/>
  <c r="B5007" i="11" s="1"/>
  <c r="B5008" i="11" s="1"/>
  <c r="B5009" i="11" s="1"/>
  <c r="B5010" i="11" s="1"/>
  <c r="B5011" i="11" s="1"/>
  <c r="B5012" i="11" s="1"/>
  <c r="B5013" i="11" s="1"/>
  <c r="B5014" i="11" s="1"/>
  <c r="D5007" i="11" s="1"/>
  <c r="D5008" i="11" s="1"/>
  <c r="F5088" i="11"/>
  <c r="F5089" i="11" s="1"/>
  <c r="C4936" i="11"/>
  <c r="C4937" i="11" s="1"/>
  <c r="C4938" i="11" s="1"/>
  <c r="E4931" i="11" s="1"/>
  <c r="E4932" i="11" s="1"/>
  <c r="F4212" i="11"/>
  <c r="F4213" i="11" s="1"/>
  <c r="A4183" i="11"/>
  <c r="A4184" i="11" s="1"/>
  <c r="A4185" i="11" s="1"/>
  <c r="A4186" i="11" s="1"/>
  <c r="A4187" i="11" s="1"/>
  <c r="A3785" i="11"/>
  <c r="A3786" i="11" s="1"/>
  <c r="A3787" i="11" s="1"/>
  <c r="B3785" i="11"/>
  <c r="B3786" i="11" s="1"/>
  <c r="B3787" i="11" s="1"/>
  <c r="B3788" i="11" s="1"/>
  <c r="D3634" i="11"/>
  <c r="D3585" i="11"/>
  <c r="D3586" i="11" s="1"/>
  <c r="A3646" i="11"/>
  <c r="A3647" i="11" s="1"/>
  <c r="A3648" i="11" s="1"/>
  <c r="A3649" i="11" s="1"/>
  <c r="A3650" i="11" s="1"/>
  <c r="C3643" i="11" s="1"/>
  <c r="C3644" i="11" s="1"/>
  <c r="C3645" i="11" s="1"/>
  <c r="C3646" i="11" s="1"/>
  <c r="C3647" i="11" s="1"/>
  <c r="C3648" i="11" s="1"/>
  <c r="C3649" i="11" s="1"/>
  <c r="C3650" i="11" s="1"/>
  <c r="A3582" i="11"/>
  <c r="A3583" i="11" s="1"/>
  <c r="A3584" i="11" s="1"/>
  <c r="A3585" i="11" s="1"/>
  <c r="A3586" i="11" s="1"/>
  <c r="C3579" i="11" s="1"/>
  <c r="C3580" i="11" s="1"/>
  <c r="C3581" i="11" s="1"/>
  <c r="C3582" i="11" s="1"/>
  <c r="C3583" i="11" s="1"/>
  <c r="C3584" i="11" s="1"/>
  <c r="D3647" i="11"/>
  <c r="D3648" i="11" s="1"/>
  <c r="F3377" i="11"/>
  <c r="F3378" i="11" s="1"/>
  <c r="F3379" i="11" s="1"/>
  <c r="F3380" i="11" s="1"/>
  <c r="A3379" i="11"/>
  <c r="A3380" i="11" s="1"/>
  <c r="A3381" i="11" s="1"/>
  <c r="C3375" i="11" s="1"/>
  <c r="F3114" i="11"/>
  <c r="B3119" i="11" s="1"/>
  <c r="B3120" i="11" s="1"/>
  <c r="B3121" i="11" s="1"/>
  <c r="A3126" i="11"/>
  <c r="C3120" i="11" s="1"/>
  <c r="C3121" i="11" s="1"/>
  <c r="C3122" i="11" s="1"/>
  <c r="C3123" i="11" s="1"/>
  <c r="C3124" i="11" s="1"/>
  <c r="C3125" i="11" s="1"/>
  <c r="C3126" i="11" s="1"/>
  <c r="E3119" i="11" s="1"/>
  <c r="E3120" i="11" s="1"/>
  <c r="E3121" i="11" s="1"/>
  <c r="E3122" i="11" s="1"/>
  <c r="E3123" i="11" s="1"/>
  <c r="E3124" i="11" s="1"/>
  <c r="E3125" i="11" s="1"/>
  <c r="E3126" i="11" s="1"/>
  <c r="A3131" i="11" s="1"/>
  <c r="A3132" i="11" s="1"/>
  <c r="A3133" i="11" s="1"/>
  <c r="A3134" i="11" s="1"/>
  <c r="A3135" i="11" s="1"/>
  <c r="A3136" i="11" s="1"/>
  <c r="A3137" i="11" s="1"/>
  <c r="A3138" i="11" s="1"/>
  <c r="C3132" i="11" s="1"/>
  <c r="C3133" i="11" s="1"/>
  <c r="C3134" i="11" s="1"/>
  <c r="F2920" i="11"/>
  <c r="F2921" i="11" s="1"/>
  <c r="F2922" i="11" s="1"/>
  <c r="F2923" i="11" s="1"/>
  <c r="D2923" i="11"/>
  <c r="E2908" i="11"/>
  <c r="E2909" i="11" s="1"/>
  <c r="E2910" i="11" s="1"/>
  <c r="E2911" i="11" s="1"/>
  <c r="A2916" i="11" s="1"/>
  <c r="A2917" i="11" s="1"/>
  <c r="A2918" i="11" s="1"/>
  <c r="E2757" i="11"/>
  <c r="E2758" i="11" s="1"/>
  <c r="D2755" i="11"/>
  <c r="D2756" i="11" s="1"/>
  <c r="D2757" i="11" s="1"/>
  <c r="D2758" i="11" s="1"/>
  <c r="D2759" i="11" s="1"/>
  <c r="F2752" i="11" s="1"/>
  <c r="F2753" i="11" s="1"/>
  <c r="F2754" i="11" s="1"/>
  <c r="F2549" i="11"/>
  <c r="F2550" i="11" s="1"/>
  <c r="F2551" i="11" s="1"/>
  <c r="F2552" i="11" s="1"/>
  <c r="F2553" i="11" s="1"/>
  <c r="F2554" i="11" s="1"/>
  <c r="C2579" i="11"/>
  <c r="C2580" i="11" s="1"/>
  <c r="D2366" i="11"/>
  <c r="D2362" i="11"/>
  <c r="C2353" i="11"/>
  <c r="C2354" i="11" s="1"/>
  <c r="E2347" i="11" s="1"/>
  <c r="E2348" i="11" s="1"/>
  <c r="F2093" i="11"/>
  <c r="F2094" i="11" s="1"/>
  <c r="F2095" i="11" s="1"/>
  <c r="F2096" i="11" s="1"/>
  <c r="F2097" i="11" s="1"/>
  <c r="F2098" i="11" s="1"/>
  <c r="F2099" i="11" s="1"/>
  <c r="B2104" i="11" s="1"/>
  <c r="B2105" i="11" s="1"/>
  <c r="E2097" i="11"/>
  <c r="E2098" i="11" s="1"/>
  <c r="E2099" i="11" s="1"/>
  <c r="A2104" i="11" s="1"/>
  <c r="A2105" i="11" s="1"/>
  <c r="A2106" i="11" s="1"/>
  <c r="A2107" i="11" s="1"/>
  <c r="A2108" i="11" s="1"/>
  <c r="A2109" i="11" s="1"/>
  <c r="A2110" i="11" s="1"/>
  <c r="A2111" i="11" s="1"/>
  <c r="A2003" i="11"/>
  <c r="A2004" i="11" s="1"/>
  <c r="C1762" i="11"/>
  <c r="C1763" i="11" s="1"/>
  <c r="C1764" i="11" s="1"/>
  <c r="C1765" i="11" s="1"/>
  <c r="E1758" i="11" s="1"/>
  <c r="E1759" i="11" s="1"/>
  <c r="E1760" i="11" s="1"/>
  <c r="E1761" i="11" s="1"/>
  <c r="E1762" i="11" s="1"/>
  <c r="E1763" i="11" s="1"/>
  <c r="E1764" i="11" s="1"/>
  <c r="E1765" i="11" s="1"/>
  <c r="A1772" i="11" s="1"/>
  <c r="A1773" i="11" s="1"/>
  <c r="A1774" i="11" s="1"/>
  <c r="A1775" i="11" s="1"/>
  <c r="A1776" i="11" s="1"/>
  <c r="A1777" i="11" s="1"/>
  <c r="A1778" i="11" s="1"/>
  <c r="A1779" i="11" s="1"/>
  <c r="C1772" i="11" s="1"/>
  <c r="C1773" i="11" s="1"/>
  <c r="C1774" i="11" s="1"/>
  <c r="C1775" i="11" s="1"/>
  <c r="C1776" i="11" s="1"/>
  <c r="C1777" i="11" s="1"/>
  <c r="D1747" i="11"/>
  <c r="D1748" i="11" s="1"/>
  <c r="D1749" i="11" s="1"/>
  <c r="D1750" i="11" s="1"/>
  <c r="D1751" i="11" s="1"/>
  <c r="F1577" i="11"/>
  <c r="F1578" i="11" s="1"/>
  <c r="C1589" i="11"/>
  <c r="C1590" i="11" s="1"/>
  <c r="E1583" i="11" s="1"/>
  <c r="E1584" i="11" s="1"/>
  <c r="E1585" i="11" s="1"/>
  <c r="E1586" i="11" s="1"/>
  <c r="E1587" i="11" s="1"/>
  <c r="E1588" i="11" s="1"/>
  <c r="E1589" i="11" s="1"/>
  <c r="C1434" i="11"/>
  <c r="C1435" i="11" s="1"/>
  <c r="C1436" i="11" s="1"/>
  <c r="E1429" i="11" s="1"/>
  <c r="E1430" i="11" s="1"/>
  <c r="D1432" i="11"/>
  <c r="D1433" i="11" s="1"/>
  <c r="D1434" i="11" s="1"/>
  <c r="D1435" i="11" s="1"/>
  <c r="D1436" i="11" s="1"/>
  <c r="F1429" i="11" s="1"/>
  <c r="E1231" i="11"/>
  <c r="E1232" i="11" s="1"/>
  <c r="E1233" i="11" s="1"/>
  <c r="A1238" i="11" s="1"/>
  <c r="A1239" i="11" s="1"/>
  <c r="A1240" i="11" s="1"/>
  <c r="A1241" i="11" s="1"/>
  <c r="A1242" i="11" s="1"/>
  <c r="A1243" i="11" s="1"/>
  <c r="A1244" i="11" s="1"/>
  <c r="A1245" i="11" s="1"/>
  <c r="C1238" i="11" s="1"/>
  <c r="D1229" i="11"/>
  <c r="D1230" i="11" s="1"/>
  <c r="D1231" i="11" s="1"/>
  <c r="D1232" i="11" s="1"/>
  <c r="D1233" i="11" s="1"/>
  <c r="F1226" i="11" s="1"/>
  <c r="D1080" i="11"/>
  <c r="F1073" i="11" s="1"/>
  <c r="F1074" i="11" s="1"/>
  <c r="E1073" i="11"/>
  <c r="E1074" i="11" s="1"/>
  <c r="E1075" i="11" s="1"/>
  <c r="C5584" i="11" l="1"/>
  <c r="C5585" i="11" s="1"/>
  <c r="F5224" i="11"/>
  <c r="F5225" i="11" s="1"/>
  <c r="F5226" i="11" s="1"/>
  <c r="F5227" i="11" s="1"/>
  <c r="F5228" i="11" s="1"/>
  <c r="F5229" i="11" s="1"/>
  <c r="F5230" i="11" s="1"/>
  <c r="B5236" i="11" s="1"/>
  <c r="B5237" i="11" s="1"/>
  <c r="E5318" i="11"/>
  <c r="A5325" i="11" s="1"/>
  <c r="A5326" i="11" s="1"/>
  <c r="A5327" i="11" s="1"/>
  <c r="F5090" i="11"/>
  <c r="F5091" i="11" s="1"/>
  <c r="F5092" i="11" s="1"/>
  <c r="F5093" i="11" s="1"/>
  <c r="D5422" i="11"/>
  <c r="D5423" i="11" s="1"/>
  <c r="D5424" i="11" s="1"/>
  <c r="D5425" i="11" s="1"/>
  <c r="D5426" i="11" s="1"/>
  <c r="D5427" i="11" s="1"/>
  <c r="E5420" i="11" s="1"/>
  <c r="D5009" i="11"/>
  <c r="D5010" i="11" s="1"/>
  <c r="D5011" i="11" s="1"/>
  <c r="D5012" i="11" s="1"/>
  <c r="D5013" i="11" s="1"/>
  <c r="D5014" i="11" s="1"/>
  <c r="F5007" i="11" s="1"/>
  <c r="F5008" i="11" s="1"/>
  <c r="F5009" i="11" s="1"/>
  <c r="F5010" i="11" s="1"/>
  <c r="F5011" i="11" s="1"/>
  <c r="F5012" i="11" s="1"/>
  <c r="F5013" i="11" s="1"/>
  <c r="F5014" i="11" s="1"/>
  <c r="A5020" i="11" s="1"/>
  <c r="A5021" i="11" s="1"/>
  <c r="A5025" i="11" s="1"/>
  <c r="A5026" i="11" s="1"/>
  <c r="A5027" i="11" s="1"/>
  <c r="E4933" i="11"/>
  <c r="E4934" i="11" s="1"/>
  <c r="E4935" i="11" s="1"/>
  <c r="E4936" i="11" s="1"/>
  <c r="A4188" i="11"/>
  <c r="C4181" i="11" s="1"/>
  <c r="C4182" i="11" s="1"/>
  <c r="B4217" i="11"/>
  <c r="B4218" i="11" s="1"/>
  <c r="B4219" i="11" s="1"/>
  <c r="B4220" i="11" s="1"/>
  <c r="B4221" i="11" s="1"/>
  <c r="B4222" i="11" s="1"/>
  <c r="B4223" i="11" s="1"/>
  <c r="A3788" i="11"/>
  <c r="C3781" i="11" s="1"/>
  <c r="C3782" i="11" s="1"/>
  <c r="C3783" i="11" s="1"/>
  <c r="D3781" i="11"/>
  <c r="D3782" i="11" s="1"/>
  <c r="D3783" i="11" s="1"/>
  <c r="D3784" i="11" s="1"/>
  <c r="D3649" i="11"/>
  <c r="D3650" i="11" s="1"/>
  <c r="F3643" i="11" s="1"/>
  <c r="F3579" i="11"/>
  <c r="F3580" i="11" s="1"/>
  <c r="F3581" i="11" s="1"/>
  <c r="F3582" i="11" s="1"/>
  <c r="E3643" i="11"/>
  <c r="E3644" i="11" s="1"/>
  <c r="E3645" i="11" s="1"/>
  <c r="E3646" i="11" s="1"/>
  <c r="E3647" i="11" s="1"/>
  <c r="E3648" i="11" s="1"/>
  <c r="E3649" i="11" s="1"/>
  <c r="E3650" i="11" s="1"/>
  <c r="A3658" i="11" s="1"/>
  <c r="A3659" i="11" s="1"/>
  <c r="C3585" i="11"/>
  <c r="C3586" i="11" s="1"/>
  <c r="F3381" i="11"/>
  <c r="B3386" i="11" s="1"/>
  <c r="B3387" i="11" s="1"/>
  <c r="C3376" i="11"/>
  <c r="C3377" i="11" s="1"/>
  <c r="C3378" i="11" s="1"/>
  <c r="C3379" i="11" s="1"/>
  <c r="C3380" i="11" s="1"/>
  <c r="B3122" i="11"/>
  <c r="B3123" i="11" s="1"/>
  <c r="B3124" i="11" s="1"/>
  <c r="B3125" i="11" s="1"/>
  <c r="B3126" i="11" s="1"/>
  <c r="D3120" i="11" s="1"/>
  <c r="D3121" i="11" s="1"/>
  <c r="D3122" i="11" s="1"/>
  <c r="C3135" i="11"/>
  <c r="C3136" i="11" s="1"/>
  <c r="C3137" i="11" s="1"/>
  <c r="C3138" i="11" s="1"/>
  <c r="E3131" i="11" s="1"/>
  <c r="E3132" i="11" s="1"/>
  <c r="E3133" i="11" s="1"/>
  <c r="E3134" i="11" s="1"/>
  <c r="E3135" i="11" s="1"/>
  <c r="E3136" i="11" s="1"/>
  <c r="E3137" i="11" s="1"/>
  <c r="E3138" i="11" s="1"/>
  <c r="F2924" i="11"/>
  <c r="F2925" i="11" s="1"/>
  <c r="B2930" i="11" s="1"/>
  <c r="B2931" i="11" s="1"/>
  <c r="B2932" i="11" s="1"/>
  <c r="B2933" i="11" s="1"/>
  <c r="B2934" i="11" s="1"/>
  <c r="B2935" i="11" s="1"/>
  <c r="B2936" i="11" s="1"/>
  <c r="B2937" i="11" s="1"/>
  <c r="D2931" i="11" s="1"/>
  <c r="D2932" i="11" s="1"/>
  <c r="D2933" i="11" s="1"/>
  <c r="D2934" i="11" s="1"/>
  <c r="D2935" i="11" s="1"/>
  <c r="D2936" i="11" s="1"/>
  <c r="D2937" i="11" s="1"/>
  <c r="F2930" i="11" s="1"/>
  <c r="F2931" i="11" s="1"/>
  <c r="F2932" i="11" s="1"/>
  <c r="F2933" i="11" s="1"/>
  <c r="F2934" i="11" s="1"/>
  <c r="F2935" i="11" s="1"/>
  <c r="F2936" i="11" s="1"/>
  <c r="F2937" i="11" s="1"/>
  <c r="B2952" i="11" s="1"/>
  <c r="B2953" i="11" s="1"/>
  <c r="B2954" i="11" s="1"/>
  <c r="B2955" i="11" s="1"/>
  <c r="B2956" i="11" s="1"/>
  <c r="A2919" i="11"/>
  <c r="A2920" i="11" s="1"/>
  <c r="A2921" i="11" s="1"/>
  <c r="A2922" i="11" s="1"/>
  <c r="A2923" i="11" s="1"/>
  <c r="E2759" i="11"/>
  <c r="B2764" i="11" s="1"/>
  <c r="B2765" i="11" s="1"/>
  <c r="B2766" i="11" s="1"/>
  <c r="F2755" i="11"/>
  <c r="F2756" i="11" s="1"/>
  <c r="F2757" i="11" s="1"/>
  <c r="F2758" i="11" s="1"/>
  <c r="F2759" i="11" s="1"/>
  <c r="F2555" i="11"/>
  <c r="F2556" i="11" s="1"/>
  <c r="B2561" i="11" s="1"/>
  <c r="B2562" i="11" s="1"/>
  <c r="B2563" i="11" s="1"/>
  <c r="C2581" i="11"/>
  <c r="C2582" i="11" s="1"/>
  <c r="D2367" i="11"/>
  <c r="D2368" i="11" s="1"/>
  <c r="F2359" i="11" s="1"/>
  <c r="F2360" i="11" s="1"/>
  <c r="F2361" i="11" s="1"/>
  <c r="F2362" i="11" s="1"/>
  <c r="F2363" i="11" s="1"/>
  <c r="F2364" i="11" s="1"/>
  <c r="F2365" i="11" s="1"/>
  <c r="F2366" i="11" s="1"/>
  <c r="B2373" i="11" s="1"/>
  <c r="B2374" i="11" s="1"/>
  <c r="E2349" i="11"/>
  <c r="E2350" i="11" s="1"/>
  <c r="E2351" i="11" s="1"/>
  <c r="E2352" i="11" s="1"/>
  <c r="E2353" i="11" s="1"/>
  <c r="A2116" i="11"/>
  <c r="C2105" i="11"/>
  <c r="C2106" i="11" s="1"/>
  <c r="C2107" i="11" s="1"/>
  <c r="C2108" i="11" s="1"/>
  <c r="C2109" i="11" s="1"/>
  <c r="C2110" i="11" s="1"/>
  <c r="C2111" i="11" s="1"/>
  <c r="E2104" i="11" s="1"/>
  <c r="E2105" i="11" s="1"/>
  <c r="B2106" i="11"/>
  <c r="B2107" i="11" s="1"/>
  <c r="B2108" i="11" s="1"/>
  <c r="B2109" i="11" s="1"/>
  <c r="A2005" i="11"/>
  <c r="A2006" i="11" s="1"/>
  <c r="A2007" i="11" s="1"/>
  <c r="A2008" i="11" s="1"/>
  <c r="A2009" i="11" s="1"/>
  <c r="A2010" i="11" s="1"/>
  <c r="B2003" i="11" s="1"/>
  <c r="B2004" i="11" s="1"/>
  <c r="B2005" i="11" s="1"/>
  <c r="B2006" i="11" s="1"/>
  <c r="B2007" i="11" s="1"/>
  <c r="B2008" i="11" s="1"/>
  <c r="B2009" i="11" s="1"/>
  <c r="B2010" i="11" s="1"/>
  <c r="C2003" i="11" s="1"/>
  <c r="C2004" i="11" s="1"/>
  <c r="C2005" i="11" s="1"/>
  <c r="C2006" i="11" s="1"/>
  <c r="C2007" i="11" s="1"/>
  <c r="C2008" i="11" s="1"/>
  <c r="C2009" i="11" s="1"/>
  <c r="C2010" i="11" s="1"/>
  <c r="D2003" i="11" s="1"/>
  <c r="D2004" i="11" s="1"/>
  <c r="D2005" i="11" s="1"/>
  <c r="D2006" i="11" s="1"/>
  <c r="D2007" i="11" s="1"/>
  <c r="D2008" i="11" s="1"/>
  <c r="D1752" i="11"/>
  <c r="D1753" i="11" s="1"/>
  <c r="F1746" i="11" s="1"/>
  <c r="F1747" i="11" s="1"/>
  <c r="F1748" i="11" s="1"/>
  <c r="F1749" i="11" s="1"/>
  <c r="F1750" i="11" s="1"/>
  <c r="F1751" i="11" s="1"/>
  <c r="F1752" i="11" s="1"/>
  <c r="F1753" i="11" s="1"/>
  <c r="B1758" i="11" s="1"/>
  <c r="B1759" i="11" s="1"/>
  <c r="B1760" i="11" s="1"/>
  <c r="B1761" i="11" s="1"/>
  <c r="D1759" i="11" s="1"/>
  <c r="D1760" i="11" s="1"/>
  <c r="D1761" i="11" s="1"/>
  <c r="C1778" i="11"/>
  <c r="C1779" i="11" s="1"/>
  <c r="E1772" i="11" s="1"/>
  <c r="E1773" i="11" s="1"/>
  <c r="E1774" i="11" s="1"/>
  <c r="E1775" i="11" s="1"/>
  <c r="E1776" i="11" s="1"/>
  <c r="E1777" i="11" s="1"/>
  <c r="B1583" i="11"/>
  <c r="B1584" i="11" s="1"/>
  <c r="B1585" i="11" s="1"/>
  <c r="E1590" i="11"/>
  <c r="A1595" i="11" s="1"/>
  <c r="A1596" i="11" s="1"/>
  <c r="A1597" i="11" s="1"/>
  <c r="A1598" i="11" s="1"/>
  <c r="A1599" i="11" s="1"/>
  <c r="A1600" i="11" s="1"/>
  <c r="A1601" i="11" s="1"/>
  <c r="A1602" i="11" s="1"/>
  <c r="C1596" i="11" s="1"/>
  <c r="C1597" i="11" s="1"/>
  <c r="C1598" i="11" s="1"/>
  <c r="C1599" i="11" s="1"/>
  <c r="C1600" i="11" s="1"/>
  <c r="C1601" i="11" s="1"/>
  <c r="C1602" i="11" s="1"/>
  <c r="E1595" i="11" s="1"/>
  <c r="E1596" i="11" s="1"/>
  <c r="E1597" i="11" s="1"/>
  <c r="E1598" i="11" s="1"/>
  <c r="E1599" i="11" s="1"/>
  <c r="E1600" i="11" s="1"/>
  <c r="E1601" i="11" s="1"/>
  <c r="E1602" i="11" s="1"/>
  <c r="A1607" i="11" s="1"/>
  <c r="A1608" i="11" s="1"/>
  <c r="A1609" i="11" s="1"/>
  <c r="A1610" i="11" s="1"/>
  <c r="A1611" i="11" s="1"/>
  <c r="A1612" i="11" s="1"/>
  <c r="A1613" i="11" s="1"/>
  <c r="A1614" i="11" s="1"/>
  <c r="C1608" i="11" s="1"/>
  <c r="C1609" i="11" s="1"/>
  <c r="C1610" i="11" s="1"/>
  <c r="C1611" i="11" s="1"/>
  <c r="C1612" i="11" s="1"/>
  <c r="C1613" i="11" s="1"/>
  <c r="C1614" i="11" s="1"/>
  <c r="E1607" i="11" s="1"/>
  <c r="E1608" i="11" s="1"/>
  <c r="E1609" i="11" s="1"/>
  <c r="E1610" i="11" s="1"/>
  <c r="E1611" i="11" s="1"/>
  <c r="E1612" i="11" s="1"/>
  <c r="E1613" i="11" s="1"/>
  <c r="E1614" i="11" s="1"/>
  <c r="A1619" i="11" s="1"/>
  <c r="A1620" i="11" s="1"/>
  <c r="A1621" i="11" s="1"/>
  <c r="A1622" i="11" s="1"/>
  <c r="A1623" i="11" s="1"/>
  <c r="A1624" i="11" s="1"/>
  <c r="A1625" i="11" s="1"/>
  <c r="A1626" i="11" s="1"/>
  <c r="C1620" i="11" s="1"/>
  <c r="C1621" i="11" s="1"/>
  <c r="C1622" i="11" s="1"/>
  <c r="C1623" i="11" s="1"/>
  <c r="C1624" i="11" s="1"/>
  <c r="C1625" i="11" s="1"/>
  <c r="F1430" i="11"/>
  <c r="F1431" i="11" s="1"/>
  <c r="F1432" i="11" s="1"/>
  <c r="F1433" i="11" s="1"/>
  <c r="E1431" i="11"/>
  <c r="E1432" i="11" s="1"/>
  <c r="C1239" i="11"/>
  <c r="C1240" i="11" s="1"/>
  <c r="C1241" i="11" s="1"/>
  <c r="C1242" i="11" s="1"/>
  <c r="C1243" i="11" s="1"/>
  <c r="C1244" i="11" s="1"/>
  <c r="C1245" i="11" s="1"/>
  <c r="E1238" i="11" s="1"/>
  <c r="E1239" i="11" s="1"/>
  <c r="E1240" i="11" s="1"/>
  <c r="E1241" i="11" s="1"/>
  <c r="E1242" i="11" s="1"/>
  <c r="E1243" i="11" s="1"/>
  <c r="E1244" i="11" s="1"/>
  <c r="E1245" i="11" s="1"/>
  <c r="A1250" i="11" s="1"/>
  <c r="A1251" i="11" s="1"/>
  <c r="A1252" i="11" s="1"/>
  <c r="A1253" i="11" s="1"/>
  <c r="A1254" i="11" s="1"/>
  <c r="A1255" i="11" s="1"/>
  <c r="A1256" i="11" s="1"/>
  <c r="A1257" i="11" s="1"/>
  <c r="C1250" i="11" s="1"/>
  <c r="C1251" i="11" s="1"/>
  <c r="C1252" i="11" s="1"/>
  <c r="C1253" i="11" s="1"/>
  <c r="F1227" i="11"/>
  <c r="F1228" i="11" s="1"/>
  <c r="E1076" i="11"/>
  <c r="E1077" i="11" s="1"/>
  <c r="E1078" i="11" s="1"/>
  <c r="E1079" i="11" s="1"/>
  <c r="E1080" i="11" s="1"/>
  <c r="A1085" i="11" s="1"/>
  <c r="F1075" i="11"/>
  <c r="F1076" i="11" s="1"/>
  <c r="F1077" i="11" s="1"/>
  <c r="E5585" i="11" l="1"/>
  <c r="C5586" i="11"/>
  <c r="B5238" i="11"/>
  <c r="B5239" i="11" s="1"/>
  <c r="B5240" i="11" s="1"/>
  <c r="B5241" i="11" s="1"/>
  <c r="B5242" i="11" s="1"/>
  <c r="B5243" i="11" s="1"/>
  <c r="D5236" i="11" s="1"/>
  <c r="D5237" i="11" s="1"/>
  <c r="D5238" i="11" s="1"/>
  <c r="D5239" i="11" s="1"/>
  <c r="D5240" i="11" s="1"/>
  <c r="D5241" i="11" s="1"/>
  <c r="D5242" i="11" s="1"/>
  <c r="D5243" i="11" s="1"/>
  <c r="F5236" i="11" s="1"/>
  <c r="A5328" i="11"/>
  <c r="A5329" i="11" s="1"/>
  <c r="A5330" i="11" s="1"/>
  <c r="A5331" i="11" s="1"/>
  <c r="A5332" i="11" s="1"/>
  <c r="C5326" i="11" s="1"/>
  <c r="C5327" i="11" s="1"/>
  <c r="C5328" i="11" s="1"/>
  <c r="C5329" i="11" s="1"/>
  <c r="C5330" i="11" s="1"/>
  <c r="C5331" i="11" s="1"/>
  <c r="C5332" i="11" s="1"/>
  <c r="E5325" i="11" s="1"/>
  <c r="E5421" i="11"/>
  <c r="E5422" i="11" s="1"/>
  <c r="A5028" i="11"/>
  <c r="A5029" i="11" s="1"/>
  <c r="C5020" i="11" s="1"/>
  <c r="C5021" i="11" s="1"/>
  <c r="C5022" i="11" s="1"/>
  <c r="F5094" i="11"/>
  <c r="A5099" i="11" s="1"/>
  <c r="A5100" i="11" s="1"/>
  <c r="A5101" i="11" s="1"/>
  <c r="A5102" i="11" s="1"/>
  <c r="A5103" i="11" s="1"/>
  <c r="A5104" i="11" s="1"/>
  <c r="A5105" i="11" s="1"/>
  <c r="A5106" i="11" s="1"/>
  <c r="C5100" i="11" s="1"/>
  <c r="E4937" i="11"/>
  <c r="E4938" i="11" s="1"/>
  <c r="A4946" i="11" s="1"/>
  <c r="A4947" i="11" s="1"/>
  <c r="A4948" i="11" s="1"/>
  <c r="B4224" i="11"/>
  <c r="D4217" i="11" s="1"/>
  <c r="D4218" i="11" s="1"/>
  <c r="C4183" i="11"/>
  <c r="C4184" i="11" s="1"/>
  <c r="C3784" i="11"/>
  <c r="C3785" i="11" s="1"/>
  <c r="C3786" i="11" s="1"/>
  <c r="D3785" i="11"/>
  <c r="D3786" i="11" s="1"/>
  <c r="F3644" i="11"/>
  <c r="F3645" i="11" s="1"/>
  <c r="F3646" i="11" s="1"/>
  <c r="F3647" i="11" s="1"/>
  <c r="F3648" i="11" s="1"/>
  <c r="F3649" i="11" s="1"/>
  <c r="F3583" i="11"/>
  <c r="F3584" i="11" s="1"/>
  <c r="F3585" i="11" s="1"/>
  <c r="F3586" i="11" s="1"/>
  <c r="A3660" i="11"/>
  <c r="A3661" i="11" s="1"/>
  <c r="A3662" i="11" s="1"/>
  <c r="C3655" i="11" s="1"/>
  <c r="C3656" i="11" s="1"/>
  <c r="B3388" i="11"/>
  <c r="B3389" i="11" s="1"/>
  <c r="B3390" i="11" s="1"/>
  <c r="B3391" i="11" s="1"/>
  <c r="C3381" i="11"/>
  <c r="E3374" i="11" s="1"/>
  <c r="E3375" i="11" s="1"/>
  <c r="E3376" i="11" s="1"/>
  <c r="E3377" i="11" s="1"/>
  <c r="E3378" i="11" s="1"/>
  <c r="E3379" i="11" s="1"/>
  <c r="E3380" i="11" s="1"/>
  <c r="D3123" i="11"/>
  <c r="D3124" i="11" s="1"/>
  <c r="A3144" i="11"/>
  <c r="A3145" i="11" s="1"/>
  <c r="A3146" i="11" s="1"/>
  <c r="A3147" i="11" s="1"/>
  <c r="A3148" i="11" s="1"/>
  <c r="A3149" i="11" s="1"/>
  <c r="A3150" i="11" s="1"/>
  <c r="A3151" i="11" s="1"/>
  <c r="B2957" i="11"/>
  <c r="B2958" i="11" s="1"/>
  <c r="B2959" i="11" s="1"/>
  <c r="D2953" i="11" s="1"/>
  <c r="D2954" i="11" s="1"/>
  <c r="C2917" i="11"/>
  <c r="C2918" i="11" s="1"/>
  <c r="C2919" i="11" s="1"/>
  <c r="C2920" i="11" s="1"/>
  <c r="C2921" i="11" s="1"/>
  <c r="C2922" i="11" s="1"/>
  <c r="C2923" i="11" s="1"/>
  <c r="B2767" i="11"/>
  <c r="B2768" i="11" s="1"/>
  <c r="B2769" i="11" s="1"/>
  <c r="A2764" i="11"/>
  <c r="A2765" i="11" s="1"/>
  <c r="A2766" i="11" s="1"/>
  <c r="A2767" i="11" s="1"/>
  <c r="A2768" i="11" s="1"/>
  <c r="A2769" i="11" s="1"/>
  <c r="A2770" i="11" s="1"/>
  <c r="A2771" i="11" s="1"/>
  <c r="B2564" i="11"/>
  <c r="B2565" i="11" s="1"/>
  <c r="B2566" i="11" s="1"/>
  <c r="B2567" i="11" s="1"/>
  <c r="B2568" i="11" s="1"/>
  <c r="D2562" i="11" s="1"/>
  <c r="D2563" i="11" s="1"/>
  <c r="E2575" i="11"/>
  <c r="E2576" i="11" s="1"/>
  <c r="E2577" i="11" s="1"/>
  <c r="E2578" i="11" s="1"/>
  <c r="B2375" i="11"/>
  <c r="B2376" i="11" s="1"/>
  <c r="B2377" i="11" s="1"/>
  <c r="B2378" i="11" s="1"/>
  <c r="E2354" i="11"/>
  <c r="A2359" i="11" s="1"/>
  <c r="A2360" i="11" s="1"/>
  <c r="A2361" i="11" s="1"/>
  <c r="A2362" i="11" s="1"/>
  <c r="A2363" i="11" s="1"/>
  <c r="A2364" i="11" s="1"/>
  <c r="A2365" i="11" s="1"/>
  <c r="A2366" i="11" s="1"/>
  <c r="C2359" i="11" s="1"/>
  <c r="A2117" i="11"/>
  <c r="A2118" i="11" s="1"/>
  <c r="F2104" i="11"/>
  <c r="B2110" i="11"/>
  <c r="B2111" i="11" s="1"/>
  <c r="D2105" i="11" s="1"/>
  <c r="D2106" i="11" s="1"/>
  <c r="D2107" i="11" s="1"/>
  <c r="D2108" i="11" s="1"/>
  <c r="D2109" i="11" s="1"/>
  <c r="D2110" i="11" s="1"/>
  <c r="D2009" i="11"/>
  <c r="D2010" i="11" s="1"/>
  <c r="E2003" i="11" s="1"/>
  <c r="E2004" i="11" s="1"/>
  <c r="E2005" i="11" s="1"/>
  <c r="E2006" i="11" s="1"/>
  <c r="E2007" i="11" s="1"/>
  <c r="E2008" i="11" s="1"/>
  <c r="E2009" i="11" s="1"/>
  <c r="E2010" i="11" s="1"/>
  <c r="F2003" i="11" s="1"/>
  <c r="F2004" i="11" s="1"/>
  <c r="F2005" i="11" s="1"/>
  <c r="F2006" i="11" s="1"/>
  <c r="F2007" i="11" s="1"/>
  <c r="F2008" i="11" s="1"/>
  <c r="F2009" i="11" s="1"/>
  <c r="F2010" i="11" s="1"/>
  <c r="A2015" i="11" s="1"/>
  <c r="A2016" i="11" s="1"/>
  <c r="A2017" i="11" s="1"/>
  <c r="A2018" i="11" s="1"/>
  <c r="A2019" i="11" s="1"/>
  <c r="A2020" i="11" s="1"/>
  <c r="A2021" i="11" s="1"/>
  <c r="A2022" i="11" s="1"/>
  <c r="B2015" i="11" s="1"/>
  <c r="B2016" i="11" s="1"/>
  <c r="B2017" i="11" s="1"/>
  <c r="D1762" i="11"/>
  <c r="D1763" i="11" s="1"/>
  <c r="D1764" i="11" s="1"/>
  <c r="D1765" i="11" s="1"/>
  <c r="F1758" i="11" s="1"/>
  <c r="F1759" i="11" s="1"/>
  <c r="F1760" i="11" s="1"/>
  <c r="F1761" i="11" s="1"/>
  <c r="F1762" i="11" s="1"/>
  <c r="F1763" i="11" s="1"/>
  <c r="F1764" i="11" s="1"/>
  <c r="F1765" i="11" s="1"/>
  <c r="B1772" i="11" s="1"/>
  <c r="B1773" i="11" s="1"/>
  <c r="B1774" i="11" s="1"/>
  <c r="B1775" i="11" s="1"/>
  <c r="B1776" i="11" s="1"/>
  <c r="B1777" i="11" s="1"/>
  <c r="B1778" i="11" s="1"/>
  <c r="B1779" i="11" s="1"/>
  <c r="D1772" i="11" s="1"/>
  <c r="D1773" i="11" s="1"/>
  <c r="D1774" i="11" s="1"/>
  <c r="D1775" i="11" s="1"/>
  <c r="D1776" i="11" s="1"/>
  <c r="E1778" i="11"/>
  <c r="E1779" i="11" s="1"/>
  <c r="A1784" i="11" s="1"/>
  <c r="A1785" i="11" s="1"/>
  <c r="A1786" i="11" s="1"/>
  <c r="A1787" i="11" s="1"/>
  <c r="A1788" i="11" s="1"/>
  <c r="A1789" i="11" s="1"/>
  <c r="A1790" i="11" s="1"/>
  <c r="A1791" i="11" s="1"/>
  <c r="C1784" i="11" s="1"/>
  <c r="C1785" i="11" s="1"/>
  <c r="C1786" i="11" s="1"/>
  <c r="C1787" i="11" s="1"/>
  <c r="C1788" i="11" s="1"/>
  <c r="C1789" i="11" s="1"/>
  <c r="C1790" i="11" s="1"/>
  <c r="C1791" i="11" s="1"/>
  <c r="E1784" i="11" s="1"/>
  <c r="E1785" i="11" s="1"/>
  <c r="E1786" i="11" s="1"/>
  <c r="E1787" i="11" s="1"/>
  <c r="E1788" i="11" s="1"/>
  <c r="E1789" i="11" s="1"/>
  <c r="E1790" i="11" s="1"/>
  <c r="E1791" i="11" s="1"/>
  <c r="A1796" i="11" s="1"/>
  <c r="A1797" i="11" s="1"/>
  <c r="A1798" i="11" s="1"/>
  <c r="A1799" i="11" s="1"/>
  <c r="A1800" i="11" s="1"/>
  <c r="A1801" i="11" s="1"/>
  <c r="A1802" i="11" s="1"/>
  <c r="A1803" i="11" s="1"/>
  <c r="C1796" i="11" s="1"/>
  <c r="C1797" i="11" s="1"/>
  <c r="C1798" i="11" s="1"/>
  <c r="C1799" i="11" s="1"/>
  <c r="C1800" i="11" s="1"/>
  <c r="C1801" i="11" s="1"/>
  <c r="C1802" i="11" s="1"/>
  <c r="C1803" i="11" s="1"/>
  <c r="E1796" i="11" s="1"/>
  <c r="E1797" i="11" s="1"/>
  <c r="E1798" i="11" s="1"/>
  <c r="E1799" i="11" s="1"/>
  <c r="E1800" i="11" s="1"/>
  <c r="E1801" i="11" s="1"/>
  <c r="E1802" i="11" s="1"/>
  <c r="E1803" i="11" s="1"/>
  <c r="A1810" i="11" s="1"/>
  <c r="A1811" i="11" s="1"/>
  <c r="B1586" i="11"/>
  <c r="B1587" i="11" s="1"/>
  <c r="B1588" i="11" s="1"/>
  <c r="C1626" i="11"/>
  <c r="E1619" i="11" s="1"/>
  <c r="E1620" i="11" s="1"/>
  <c r="E1621" i="11" s="1"/>
  <c r="E1622" i="11" s="1"/>
  <c r="A1634" i="11" s="1"/>
  <c r="E1433" i="11"/>
  <c r="E1434" i="11" s="1"/>
  <c r="E1435" i="11" s="1"/>
  <c r="E1436" i="11" s="1"/>
  <c r="A1441" i="11" s="1"/>
  <c r="A1442" i="11" s="1"/>
  <c r="A1443" i="11" s="1"/>
  <c r="A1444" i="11" s="1"/>
  <c r="F1434" i="11"/>
  <c r="F1435" i="11" s="1"/>
  <c r="F1436" i="11" s="1"/>
  <c r="B1441" i="11" s="1"/>
  <c r="B1442" i="11" s="1"/>
  <c r="B1443" i="11" s="1"/>
  <c r="B1444" i="11" s="1"/>
  <c r="B1445" i="11" s="1"/>
  <c r="C1254" i="11"/>
  <c r="C1255" i="11" s="1"/>
  <c r="C1256" i="11" s="1"/>
  <c r="C1257" i="11" s="1"/>
  <c r="E1250" i="11" s="1"/>
  <c r="E1251" i="11" s="1"/>
  <c r="E1252" i="11" s="1"/>
  <c r="E1253" i="11" s="1"/>
  <c r="E1254" i="11" s="1"/>
  <c r="E1255" i="11" s="1"/>
  <c r="E1256" i="11" s="1"/>
  <c r="E1257" i="11" s="1"/>
  <c r="F1229" i="11"/>
  <c r="F1230" i="11" s="1"/>
  <c r="A1086" i="11"/>
  <c r="A1087" i="11" s="1"/>
  <c r="A1088" i="11" s="1"/>
  <c r="A1089" i="11" s="1"/>
  <c r="A1090" i="11" s="1"/>
  <c r="A1091" i="11" s="1"/>
  <c r="A1092" i="11" s="1"/>
  <c r="F1078" i="11"/>
  <c r="F1079" i="11" s="1"/>
  <c r="A5594" i="11" l="1"/>
  <c r="A5595" i="11" s="1"/>
  <c r="E5586" i="11"/>
  <c r="E5587" i="11" s="1"/>
  <c r="A5592" i="11" s="1"/>
  <c r="A5593" i="11" s="1"/>
  <c r="F5237" i="11"/>
  <c r="F5238" i="11" s="1"/>
  <c r="F5239" i="11" s="1"/>
  <c r="F5240" i="11" s="1"/>
  <c r="F5241" i="11" s="1"/>
  <c r="F5242" i="11" s="1"/>
  <c r="F5243" i="11" s="1"/>
  <c r="E5326" i="11"/>
  <c r="E5327" i="11" s="1"/>
  <c r="E5328" i="11" s="1"/>
  <c r="E5329" i="11" s="1"/>
  <c r="E5330" i="11" s="1"/>
  <c r="E5331" i="11" s="1"/>
  <c r="E5332" i="11" s="1"/>
  <c r="A5348" i="11" s="1"/>
  <c r="A5349" i="11" s="1"/>
  <c r="C5101" i="11"/>
  <c r="C5102" i="11" s="1"/>
  <c r="C5103" i="11" s="1"/>
  <c r="C5104" i="11" s="1"/>
  <c r="C5105" i="11" s="1"/>
  <c r="C5106" i="11" s="1"/>
  <c r="D5100" i="11" s="1"/>
  <c r="E5423" i="11"/>
  <c r="E5424" i="11" s="1"/>
  <c r="E5425" i="11" s="1"/>
  <c r="E5426" i="11" s="1"/>
  <c r="E5427" i="11" s="1"/>
  <c r="F5420" i="11" s="1"/>
  <c r="C5023" i="11"/>
  <c r="C5024" i="11" s="1"/>
  <c r="A4949" i="11"/>
  <c r="A4950" i="11" s="1"/>
  <c r="A4951" i="11" s="1"/>
  <c r="A4952" i="11" s="1"/>
  <c r="A4953" i="11" s="1"/>
  <c r="C4946" i="11" s="1"/>
  <c r="C4947" i="11" s="1"/>
  <c r="C4948" i="11" s="1"/>
  <c r="C4949" i="11" s="1"/>
  <c r="C4950" i="11" s="1"/>
  <c r="C4951" i="11" s="1"/>
  <c r="C4952" i="11" s="1"/>
  <c r="C4185" i="11"/>
  <c r="C4186" i="11" s="1"/>
  <c r="D4219" i="11"/>
  <c r="D4220" i="11" s="1"/>
  <c r="D4221" i="11" s="1"/>
  <c r="B4234" i="11" s="1"/>
  <c r="D3787" i="11"/>
  <c r="D3788" i="11" s="1"/>
  <c r="F3781" i="11" s="1"/>
  <c r="C3787" i="11"/>
  <c r="C3788" i="11" s="1"/>
  <c r="E3781" i="11" s="1"/>
  <c r="E3782" i="11" s="1"/>
  <c r="E3783" i="11" s="1"/>
  <c r="E3784" i="11" s="1"/>
  <c r="E3785" i="11" s="1"/>
  <c r="E3786" i="11" s="1"/>
  <c r="F3650" i="11"/>
  <c r="B3655" i="11" s="1"/>
  <c r="B3656" i="11" s="1"/>
  <c r="B3591" i="11"/>
  <c r="B3592" i="11" s="1"/>
  <c r="B3593" i="11" s="1"/>
  <c r="B3594" i="11" s="1"/>
  <c r="C3657" i="11"/>
  <c r="C3658" i="11" s="1"/>
  <c r="C3659" i="11" s="1"/>
  <c r="B3392" i="11"/>
  <c r="B3393" i="11" s="1"/>
  <c r="D3387" i="11" s="1"/>
  <c r="E3381" i="11"/>
  <c r="A3386" i="11" s="1"/>
  <c r="A3387" i="11" s="1"/>
  <c r="A3388" i="11" s="1"/>
  <c r="A3389" i="11" s="1"/>
  <c r="D3125" i="11"/>
  <c r="D3126" i="11" s="1"/>
  <c r="F3119" i="11" s="1"/>
  <c r="F3120" i="11" s="1"/>
  <c r="F3121" i="11" s="1"/>
  <c r="F3122" i="11" s="1"/>
  <c r="F3123" i="11" s="1"/>
  <c r="F3124" i="11" s="1"/>
  <c r="F3125" i="11" s="1"/>
  <c r="F3126" i="11" s="1"/>
  <c r="B3131" i="11" s="1"/>
  <c r="B3132" i="11" s="1"/>
  <c r="B3133" i="11" s="1"/>
  <c r="B3134" i="11" s="1"/>
  <c r="B3135" i="11" s="1"/>
  <c r="B3136" i="11" s="1"/>
  <c r="B3137" i="11" s="1"/>
  <c r="B3138" i="11" s="1"/>
  <c r="D3132" i="11" s="1"/>
  <c r="D3133" i="11" s="1"/>
  <c r="D3134" i="11" s="1"/>
  <c r="D3135" i="11" s="1"/>
  <c r="D3136" i="11" s="1"/>
  <c r="C3145" i="11"/>
  <c r="C3146" i="11" s="1"/>
  <c r="C3147" i="11" s="1"/>
  <c r="C3148" i="11" s="1"/>
  <c r="C3149" i="11" s="1"/>
  <c r="C3150" i="11" s="1"/>
  <c r="C3151" i="11" s="1"/>
  <c r="E3144" i="11" s="1"/>
  <c r="F2953" i="11"/>
  <c r="F2954" i="11" s="1"/>
  <c r="D2955" i="11"/>
  <c r="E2916" i="11"/>
  <c r="E2917" i="11" s="1"/>
  <c r="E2918" i="11" s="1"/>
  <c r="E2919" i="11" s="1"/>
  <c r="E2920" i="11" s="1"/>
  <c r="B2770" i="11"/>
  <c r="B2771" i="11" s="1"/>
  <c r="E2764" i="11" s="1"/>
  <c r="E2765" i="11" s="1"/>
  <c r="E2766" i="11" s="1"/>
  <c r="C2764" i="11"/>
  <c r="C2765" i="11" s="1"/>
  <c r="C2766" i="11" s="1"/>
  <c r="C2767" i="11" s="1"/>
  <c r="C2768" i="11" s="1"/>
  <c r="C2769" i="11" s="1"/>
  <c r="C2770" i="11" s="1"/>
  <c r="D2564" i="11"/>
  <c r="D2565" i="11" s="1"/>
  <c r="D2566" i="11" s="1"/>
  <c r="D2567" i="11" s="1"/>
  <c r="D2568" i="11" s="1"/>
  <c r="E2579" i="11"/>
  <c r="E2580" i="11" s="1"/>
  <c r="B2379" i="11"/>
  <c r="B2380" i="11" s="1"/>
  <c r="D2373" i="11" s="1"/>
  <c r="D2374" i="11" s="1"/>
  <c r="D2375" i="11" s="1"/>
  <c r="D2376" i="11" s="1"/>
  <c r="C2360" i="11"/>
  <c r="C2361" i="11" s="1"/>
  <c r="C2362" i="11" s="1"/>
  <c r="C2363" i="11" s="1"/>
  <c r="A2119" i="11"/>
  <c r="A2120" i="11" s="1"/>
  <c r="A2121" i="11" s="1"/>
  <c r="A2122" i="11" s="1"/>
  <c r="A2123" i="11" s="1"/>
  <c r="C2117" i="11" s="1"/>
  <c r="C2118" i="11" s="1"/>
  <c r="C2119" i="11" s="1"/>
  <c r="C2120" i="11" s="1"/>
  <c r="C2121" i="11" s="1"/>
  <c r="C2122" i="11" s="1"/>
  <c r="C2123" i="11" s="1"/>
  <c r="E2116" i="11" s="1"/>
  <c r="E2117" i="11" s="1"/>
  <c r="E2118" i="11" s="1"/>
  <c r="E2119" i="11" s="1"/>
  <c r="E2120" i="11" s="1"/>
  <c r="E2121" i="11" s="1"/>
  <c r="E2122" i="11" s="1"/>
  <c r="E2123" i="11" s="1"/>
  <c r="A2130" i="11" s="1"/>
  <c r="F2105" i="11"/>
  <c r="F2106" i="11" s="1"/>
  <c r="F2107" i="11" s="1"/>
  <c r="F2108" i="11" s="1"/>
  <c r="F2109" i="11" s="1"/>
  <c r="F2110" i="11" s="1"/>
  <c r="F2111" i="11" s="1"/>
  <c r="B2116" i="11" s="1"/>
  <c r="B2117" i="11" s="1"/>
  <c r="B2118" i="11" s="1"/>
  <c r="B2119" i="11" s="1"/>
  <c r="B2018" i="11"/>
  <c r="B2019" i="11" s="1"/>
  <c r="B2020" i="11" s="1"/>
  <c r="B2021" i="11" s="1"/>
  <c r="D1777" i="11"/>
  <c r="D1778" i="11" s="1"/>
  <c r="D1779" i="11" s="1"/>
  <c r="F1772" i="11" s="1"/>
  <c r="F1773" i="11" s="1"/>
  <c r="F1774" i="11" s="1"/>
  <c r="F1775" i="11" s="1"/>
  <c r="F1776" i="11" s="1"/>
  <c r="F1777" i="11" s="1"/>
  <c r="F1778" i="11" s="1"/>
  <c r="F1779" i="11" s="1"/>
  <c r="B1784" i="11" s="1"/>
  <c r="B1785" i="11" s="1"/>
  <c r="B1786" i="11" s="1"/>
  <c r="B1787" i="11" s="1"/>
  <c r="B1788" i="11" s="1"/>
  <c r="B1789" i="11" s="1"/>
  <c r="B1790" i="11" s="1"/>
  <c r="B1791" i="11" s="1"/>
  <c r="D1784" i="11" s="1"/>
  <c r="D1785" i="11" s="1"/>
  <c r="D1786" i="11" s="1"/>
  <c r="A1812" i="11"/>
  <c r="A1813" i="11" s="1"/>
  <c r="A1814" i="11" s="1"/>
  <c r="A1815" i="11" s="1"/>
  <c r="A1816" i="11" s="1"/>
  <c r="A1817" i="11" s="1"/>
  <c r="C1811" i="11" s="1"/>
  <c r="C1812" i="11" s="1"/>
  <c r="C1813" i="11" s="1"/>
  <c r="C1814" i="11" s="1"/>
  <c r="C1815" i="11" s="1"/>
  <c r="C1816" i="11" s="1"/>
  <c r="C1817" i="11" s="1"/>
  <c r="E1810" i="11" s="1"/>
  <c r="E1811" i="11" s="1"/>
  <c r="E1812" i="11" s="1"/>
  <c r="E1813" i="11" s="1"/>
  <c r="E1814" i="11" s="1"/>
  <c r="E1815" i="11" s="1"/>
  <c r="E1816" i="11" s="1"/>
  <c r="E1817" i="11" s="1"/>
  <c r="A1823" i="11" s="1"/>
  <c r="A1824" i="11" s="1"/>
  <c r="A1825" i="11" s="1"/>
  <c r="A1826" i="11" s="1"/>
  <c r="A1827" i="11" s="1"/>
  <c r="A1828" i="11" s="1"/>
  <c r="A1829" i="11" s="1"/>
  <c r="A1830" i="11" s="1"/>
  <c r="C1824" i="11" s="1"/>
  <c r="C1825" i="11" s="1"/>
  <c r="A1637" i="11"/>
  <c r="A1638" i="11" s="1"/>
  <c r="A1639" i="11" s="1"/>
  <c r="A1640" i="11" s="1"/>
  <c r="C1634" i="11" s="1"/>
  <c r="C1635" i="11" s="1"/>
  <c r="C1636" i="11" s="1"/>
  <c r="C1637" i="11" s="1"/>
  <c r="C1638" i="11" s="1"/>
  <c r="C1639" i="11" s="1"/>
  <c r="C1640" i="11" s="1"/>
  <c r="E1633" i="11" s="1"/>
  <c r="E1634" i="11" s="1"/>
  <c r="E1635" i="11" s="1"/>
  <c r="A1635" i="11"/>
  <c r="B1589" i="11"/>
  <c r="B1590" i="11" s="1"/>
  <c r="B1446" i="11"/>
  <c r="B1447" i="11" s="1"/>
  <c r="B1448" i="11" s="1"/>
  <c r="A1445" i="11"/>
  <c r="A1446" i="11" s="1"/>
  <c r="A1447" i="11" s="1"/>
  <c r="A1448" i="11" s="1"/>
  <c r="F1231" i="11"/>
  <c r="F1232" i="11" s="1"/>
  <c r="F1233" i="11" s="1"/>
  <c r="B1238" i="11" s="1"/>
  <c r="B1239" i="11" s="1"/>
  <c r="B1240" i="11" s="1"/>
  <c r="B1241" i="11" s="1"/>
  <c r="B1242" i="11" s="1"/>
  <c r="B1243" i="11" s="1"/>
  <c r="B1244" i="11" s="1"/>
  <c r="B1245" i="11" s="1"/>
  <c r="D1238" i="11" s="1"/>
  <c r="D1239" i="11" s="1"/>
  <c r="D1240" i="11" s="1"/>
  <c r="A1262" i="11"/>
  <c r="A1263" i="11" s="1"/>
  <c r="A1264" i="11" s="1"/>
  <c r="A1265" i="11" s="1"/>
  <c r="A1266" i="11" s="1"/>
  <c r="A1267" i="11" s="1"/>
  <c r="A1268" i="11" s="1"/>
  <c r="A1269" i="11" s="1"/>
  <c r="C1262" i="11" s="1"/>
  <c r="C1263" i="11" s="1"/>
  <c r="C1264" i="11" s="1"/>
  <c r="C1265" i="11" s="1"/>
  <c r="C1266" i="11" s="1"/>
  <c r="C1267" i="11" s="1"/>
  <c r="C1268" i="11" s="1"/>
  <c r="C1269" i="11" s="1"/>
  <c r="F1080" i="11"/>
  <c r="B1085" i="11" s="1"/>
  <c r="B1086" i="11" s="1"/>
  <c r="B1087" i="11" s="1"/>
  <c r="C1086" i="11"/>
  <c r="C1087" i="11" s="1"/>
  <c r="A5597" i="11" l="1"/>
  <c r="A5596" i="11"/>
  <c r="B5248" i="11"/>
  <c r="B5249" i="11" s="1"/>
  <c r="B5250" i="11" s="1"/>
  <c r="B5251" i="11" s="1"/>
  <c r="B5252" i="11" s="1"/>
  <c r="B5253" i="11" s="1"/>
  <c r="B5254" i="11" s="1"/>
  <c r="B5255" i="11" s="1"/>
  <c r="D5248" i="11" s="1"/>
  <c r="D5249" i="11" s="1"/>
  <c r="D5250" i="11" s="1"/>
  <c r="D5251" i="11" s="1"/>
  <c r="D5252" i="11" s="1"/>
  <c r="D5253" i="11" s="1"/>
  <c r="D5254" i="11" s="1"/>
  <c r="D5255" i="11" s="1"/>
  <c r="F5248" i="11" s="1"/>
  <c r="F5249" i="11" s="1"/>
  <c r="F5250" i="11" s="1"/>
  <c r="F5251" i="11" s="1"/>
  <c r="F5252" i="11" s="1"/>
  <c r="F5253" i="11" s="1"/>
  <c r="F5254" i="11" s="1"/>
  <c r="A5350" i="11"/>
  <c r="A5351" i="11" s="1"/>
  <c r="A5352" i="11" s="1"/>
  <c r="A5353" i="11" s="1"/>
  <c r="A5354" i="11" s="1"/>
  <c r="A5355" i="11" s="1"/>
  <c r="C5349" i="11" s="1"/>
  <c r="C5350" i="11" s="1"/>
  <c r="C5351" i="11" s="1"/>
  <c r="C5352" i="11" s="1"/>
  <c r="C5353" i="11" s="1"/>
  <c r="C5354" i="11" s="1"/>
  <c r="C5355" i="11" s="1"/>
  <c r="E5348" i="11" s="1"/>
  <c r="E5349" i="11" s="1"/>
  <c r="E5350" i="11" s="1"/>
  <c r="E5351" i="11" s="1"/>
  <c r="E5352" i="11" s="1"/>
  <c r="E5353" i="11" s="1"/>
  <c r="E5354" i="11" s="1"/>
  <c r="E5355" i="11" s="1"/>
  <c r="A5362" i="11" s="1"/>
  <c r="A5363" i="11" s="1"/>
  <c r="A5364" i="11" s="1"/>
  <c r="A5365" i="11" s="1"/>
  <c r="A5366" i="11" s="1"/>
  <c r="A5367" i="11" s="1"/>
  <c r="A5368" i="11" s="1"/>
  <c r="A5369" i="11" s="1"/>
  <c r="C5363" i="11" s="1"/>
  <c r="C5364" i="11" s="1"/>
  <c r="C5365" i="11" s="1"/>
  <c r="C5366" i="11" s="1"/>
  <c r="C5367" i="11" s="1"/>
  <c r="C5368" i="11" s="1"/>
  <c r="C5369" i="11" s="1"/>
  <c r="E5362" i="11" s="1"/>
  <c r="E5363" i="11" s="1"/>
  <c r="E5364" i="11" s="1"/>
  <c r="E5365" i="11" s="1"/>
  <c r="E5366" i="11" s="1"/>
  <c r="E5367" i="11" s="1"/>
  <c r="E5368" i="11" s="1"/>
  <c r="E5369" i="11" s="1"/>
  <c r="A5374" i="11" s="1"/>
  <c r="A5375" i="11" s="1"/>
  <c r="A5376" i="11" s="1"/>
  <c r="A5377" i="11" s="1"/>
  <c r="A5378" i="11" s="1"/>
  <c r="A5379" i="11" s="1"/>
  <c r="A5380" i="11" s="1"/>
  <c r="A5381" i="11" s="1"/>
  <c r="C5375" i="11" s="1"/>
  <c r="C5376" i="11" s="1"/>
  <c r="C5377" i="11" s="1"/>
  <c r="C5378" i="11" s="1"/>
  <c r="C5379" i="11" s="1"/>
  <c r="C5380" i="11" s="1"/>
  <c r="C5381" i="11" s="1"/>
  <c r="E5374" i="11" s="1"/>
  <c r="E5375" i="11" s="1"/>
  <c r="C5025" i="11"/>
  <c r="C5026" i="11" s="1"/>
  <c r="D5101" i="11"/>
  <c r="D5102" i="11" s="1"/>
  <c r="D5103" i="11" s="1"/>
  <c r="D5104" i="11" s="1"/>
  <c r="D5105" i="11" s="1"/>
  <c r="D5106" i="11" s="1"/>
  <c r="F5099" i="11" s="1"/>
  <c r="F5421" i="11"/>
  <c r="F5422" i="11" s="1"/>
  <c r="F5423" i="11" s="1"/>
  <c r="C4953" i="11"/>
  <c r="E4946" i="11" s="1"/>
  <c r="B4235" i="11"/>
  <c r="B4236" i="11" s="1"/>
  <c r="B4237" i="11" s="1"/>
  <c r="B4238" i="11" s="1"/>
  <c r="C4187" i="11"/>
  <c r="C4188" i="11" s="1"/>
  <c r="D4181" i="11" s="1"/>
  <c r="E3787" i="11"/>
  <c r="E3788" i="11" s="1"/>
  <c r="F3782" i="11"/>
  <c r="F3783" i="11" s="1"/>
  <c r="B3657" i="11"/>
  <c r="B3658" i="11" s="1"/>
  <c r="B3659" i="11" s="1"/>
  <c r="B3595" i="11"/>
  <c r="B3596" i="11" s="1"/>
  <c r="B3597" i="11" s="1"/>
  <c r="B3598" i="11" s="1"/>
  <c r="D3591" i="11" s="1"/>
  <c r="C3660" i="11"/>
  <c r="C3661" i="11" s="1"/>
  <c r="C3662" i="11" s="1"/>
  <c r="D3388" i="11"/>
  <c r="D3389" i="11" s="1"/>
  <c r="D3390" i="11" s="1"/>
  <c r="A3390" i="11"/>
  <c r="A3391" i="11" s="1"/>
  <c r="A3392" i="11" s="1"/>
  <c r="A3393" i="11" s="1"/>
  <c r="C3387" i="11" s="1"/>
  <c r="C3388" i="11" s="1"/>
  <c r="D3137" i="11"/>
  <c r="D3138" i="11" s="1"/>
  <c r="F3131" i="11" s="1"/>
  <c r="F3132" i="11" s="1"/>
  <c r="F3133" i="11" s="1"/>
  <c r="F3134" i="11" s="1"/>
  <c r="F3135" i="11" s="1"/>
  <c r="F3136" i="11" s="1"/>
  <c r="E3145" i="11"/>
  <c r="E3146" i="11" s="1"/>
  <c r="E3147" i="11" s="1"/>
  <c r="E3148" i="11" s="1"/>
  <c r="E3149" i="11" s="1"/>
  <c r="E3150" i="11" s="1"/>
  <c r="E3151" i="11" s="1"/>
  <c r="A3156" i="11" s="1"/>
  <c r="A3157" i="11" s="1"/>
  <c r="A3158" i="11" s="1"/>
  <c r="A3159" i="11" s="1"/>
  <c r="A3160" i="11" s="1"/>
  <c r="A3161" i="11" s="1"/>
  <c r="A3162" i="11" s="1"/>
  <c r="A3163" i="11" s="1"/>
  <c r="C3157" i="11" s="1"/>
  <c r="C3158" i="11" s="1"/>
  <c r="C3159" i="11" s="1"/>
  <c r="C3160" i="11" s="1"/>
  <c r="C3161" i="11" s="1"/>
  <c r="C3162" i="11" s="1"/>
  <c r="C3163" i="11" s="1"/>
  <c r="F2955" i="11"/>
  <c r="F2956" i="11" s="1"/>
  <c r="D2971" i="11"/>
  <c r="D2972" i="11" s="1"/>
  <c r="D2973" i="11" s="1"/>
  <c r="F2966" i="11" s="1"/>
  <c r="F2967" i="11" s="1"/>
  <c r="F2968" i="11" s="1"/>
  <c r="F2969" i="11" s="1"/>
  <c r="E2921" i="11"/>
  <c r="E2922" i="11" s="1"/>
  <c r="E2767" i="11"/>
  <c r="E2768" i="11" s="1"/>
  <c r="E2769" i="11" s="1"/>
  <c r="E2770" i="11" s="1"/>
  <c r="E2771" i="11" s="1"/>
  <c r="C2771" i="11"/>
  <c r="D2764" i="11" s="1"/>
  <c r="D2765" i="11" s="1"/>
  <c r="F2561" i="11"/>
  <c r="F2562" i="11" s="1"/>
  <c r="F2563" i="11" s="1"/>
  <c r="E2581" i="11"/>
  <c r="E2582" i="11" s="1"/>
  <c r="A2597" i="11" s="1"/>
  <c r="A2598" i="11" s="1"/>
  <c r="A2599" i="11" s="1"/>
  <c r="A2600" i="11" s="1"/>
  <c r="A2601" i="11" s="1"/>
  <c r="A2602" i="11" s="1"/>
  <c r="A2603" i="11" s="1"/>
  <c r="B2396" i="11"/>
  <c r="B2397" i="11" s="1"/>
  <c r="B2398" i="11" s="1"/>
  <c r="B2399" i="11" s="1"/>
  <c r="B2400" i="11" s="1"/>
  <c r="B2401" i="11" s="1"/>
  <c r="B2402" i="11" s="1"/>
  <c r="D2395" i="11" s="1"/>
  <c r="D2396" i="11" s="1"/>
  <c r="D2397" i="11" s="1"/>
  <c r="D2398" i="11" s="1"/>
  <c r="D2399" i="11" s="1"/>
  <c r="D2400" i="11" s="1"/>
  <c r="D2401" i="11" s="1"/>
  <c r="D2402" i="11" s="1"/>
  <c r="F2395" i="11" s="1"/>
  <c r="F2396" i="11" s="1"/>
  <c r="F2397" i="11" s="1"/>
  <c r="D2377" i="11"/>
  <c r="D2378" i="11" s="1"/>
  <c r="C2364" i="11"/>
  <c r="C2365" i="11" s="1"/>
  <c r="C2366" i="11" s="1"/>
  <c r="E2359" i="11" s="1"/>
  <c r="E2360" i="11" s="1"/>
  <c r="E2361" i="11" s="1"/>
  <c r="E2362" i="11" s="1"/>
  <c r="E2363" i="11" s="1"/>
  <c r="E2364" i="11" s="1"/>
  <c r="E2365" i="11" s="1"/>
  <c r="E2366" i="11" s="1"/>
  <c r="A2373" i="11" s="1"/>
  <c r="A2374" i="11" s="1"/>
  <c r="A2375" i="11" s="1"/>
  <c r="A2376" i="11" s="1"/>
  <c r="A2377" i="11" s="1"/>
  <c r="A2378" i="11" s="1"/>
  <c r="A2379" i="11" s="1"/>
  <c r="A2380" i="11" s="1"/>
  <c r="C2373" i="11" s="1"/>
  <c r="C2374" i="11" s="1"/>
  <c r="C2375" i="11" s="1"/>
  <c r="B2133" i="11"/>
  <c r="B2120" i="11"/>
  <c r="B2121" i="11" s="1"/>
  <c r="B2122" i="11" s="1"/>
  <c r="B2123" i="11" s="1"/>
  <c r="D2117" i="11" s="1"/>
  <c r="D2118" i="11" s="1"/>
  <c r="D2119" i="11" s="1"/>
  <c r="D2120" i="11" s="1"/>
  <c r="D2121" i="11" s="1"/>
  <c r="D2122" i="11" s="1"/>
  <c r="D2123" i="11" s="1"/>
  <c r="F2116" i="11" s="1"/>
  <c r="A2131" i="11"/>
  <c r="A2132" i="11" s="1"/>
  <c r="A2133" i="11" s="1"/>
  <c r="A2134" i="11" s="1"/>
  <c r="A2135" i="11" s="1"/>
  <c r="A2136" i="11" s="1"/>
  <c r="A2137" i="11" s="1"/>
  <c r="C2131" i="11" s="1"/>
  <c r="C2132" i="11" s="1"/>
  <c r="C2133" i="11" s="1"/>
  <c r="B2022" i="11"/>
  <c r="C2015" i="11" s="1"/>
  <c r="C2016" i="11" s="1"/>
  <c r="C2017" i="11" s="1"/>
  <c r="C2018" i="11" s="1"/>
  <c r="C2019" i="11" s="1"/>
  <c r="C2020" i="11" s="1"/>
  <c r="C2021" i="11" s="1"/>
  <c r="C2022" i="11" s="1"/>
  <c r="D2015" i="11" s="1"/>
  <c r="D2016" i="11" s="1"/>
  <c r="D2017" i="11" s="1"/>
  <c r="D2018" i="11" s="1"/>
  <c r="D2019" i="11" s="1"/>
  <c r="D2020" i="11" s="1"/>
  <c r="D2021" i="11" s="1"/>
  <c r="D2022" i="11" s="1"/>
  <c r="E2015" i="11" s="1"/>
  <c r="E2016" i="11" s="1"/>
  <c r="E2017" i="11" s="1"/>
  <c r="E2018" i="11" s="1"/>
  <c r="E2019" i="11" s="1"/>
  <c r="E2020" i="11" s="1"/>
  <c r="E2021" i="11" s="1"/>
  <c r="E2022" i="11" s="1"/>
  <c r="F2015" i="11" s="1"/>
  <c r="F2016" i="11" s="1"/>
  <c r="F2017" i="11" s="1"/>
  <c r="F2018" i="11" s="1"/>
  <c r="F2019" i="11" s="1"/>
  <c r="F2020" i="11" s="1"/>
  <c r="F2021" i="11" s="1"/>
  <c r="F2022" i="11" s="1"/>
  <c r="A2027" i="11" s="1"/>
  <c r="A2028" i="11" s="1"/>
  <c r="A2029" i="11" s="1"/>
  <c r="A2030" i="11" s="1"/>
  <c r="A2031" i="11" s="1"/>
  <c r="A2032" i="11" s="1"/>
  <c r="A2033" i="11" s="1"/>
  <c r="A2034" i="11" s="1"/>
  <c r="B2027" i="11" s="1"/>
  <c r="B2028" i="11" s="1"/>
  <c r="B2029" i="11" s="1"/>
  <c r="B2030" i="11" s="1"/>
  <c r="B2031" i="11" s="1"/>
  <c r="B2032" i="11" s="1"/>
  <c r="B2033" i="11" s="1"/>
  <c r="B2034" i="11" s="1"/>
  <c r="C2027" i="11" s="1"/>
  <c r="C2028" i="11" s="1"/>
  <c r="C2029" i="11" s="1"/>
  <c r="C2030" i="11" s="1"/>
  <c r="C2031" i="11" s="1"/>
  <c r="C2032" i="11" s="1"/>
  <c r="C2033" i="11" s="1"/>
  <c r="C2034" i="11" s="1"/>
  <c r="D2027" i="11" s="1"/>
  <c r="D2028" i="11" s="1"/>
  <c r="D1787" i="11"/>
  <c r="D1788" i="11" s="1"/>
  <c r="D1789" i="11" s="1"/>
  <c r="D1790" i="11" s="1"/>
  <c r="D1791" i="11" s="1"/>
  <c r="F1784" i="11" s="1"/>
  <c r="F1785" i="11" s="1"/>
  <c r="F1786" i="11" s="1"/>
  <c r="F1787" i="11" s="1"/>
  <c r="F1788" i="11" s="1"/>
  <c r="F1789" i="11" s="1"/>
  <c r="F1790" i="11" s="1"/>
  <c r="F1791" i="11" s="1"/>
  <c r="B1796" i="11" s="1"/>
  <c r="B1797" i="11" s="1"/>
  <c r="B1798" i="11" s="1"/>
  <c r="C1826" i="11"/>
  <c r="C1827" i="11" s="1"/>
  <c r="C1828" i="11" s="1"/>
  <c r="C1829" i="11" s="1"/>
  <c r="C1830" i="11" s="1"/>
  <c r="E1823" i="11" s="1"/>
  <c r="E1824" i="11" s="1"/>
  <c r="E1825" i="11" s="1"/>
  <c r="E1826" i="11" s="1"/>
  <c r="E1827" i="11" s="1"/>
  <c r="E1828" i="11" s="1"/>
  <c r="E1829" i="11" s="1"/>
  <c r="E1830" i="11" s="1"/>
  <c r="A1835" i="11" s="1"/>
  <c r="A1836" i="11" s="1"/>
  <c r="A1837" i="11" s="1"/>
  <c r="D1584" i="11"/>
  <c r="D1585" i="11" s="1"/>
  <c r="E1636" i="11"/>
  <c r="E1637" i="11" s="1"/>
  <c r="E1638" i="11" s="1"/>
  <c r="E1639" i="11" s="1"/>
  <c r="E1640" i="11" s="1"/>
  <c r="A1647" i="11" s="1"/>
  <c r="A1648" i="11" s="1"/>
  <c r="A1649" i="11" s="1"/>
  <c r="A1650" i="11" s="1"/>
  <c r="A1651" i="11" s="1"/>
  <c r="A1652" i="11" s="1"/>
  <c r="A1653" i="11" s="1"/>
  <c r="A1654" i="11" s="1"/>
  <c r="C1648" i="11" s="1"/>
  <c r="C1649" i="11" s="1"/>
  <c r="C1442" i="11"/>
  <c r="C1443" i="11" s="1"/>
  <c r="C1444" i="11" s="1"/>
  <c r="C1445" i="11" s="1"/>
  <c r="D1442" i="11"/>
  <c r="D1443" i="11" s="1"/>
  <c r="D1444" i="11" s="1"/>
  <c r="E1262" i="11"/>
  <c r="E1263" i="11" s="1"/>
  <c r="E1264" i="11" s="1"/>
  <c r="E1265" i="11" s="1"/>
  <c r="E1266" i="11" s="1"/>
  <c r="E1267" i="11" s="1"/>
  <c r="E1268" i="11" s="1"/>
  <c r="E1269" i="11" s="1"/>
  <c r="A1274" i="11" s="1"/>
  <c r="A1275" i="11" s="1"/>
  <c r="A1276" i="11" s="1"/>
  <c r="A1277" i="11" s="1"/>
  <c r="A1278" i="11" s="1"/>
  <c r="A1279" i="11" s="1"/>
  <c r="A1280" i="11" s="1"/>
  <c r="A1281" i="11" s="1"/>
  <c r="C1274" i="11" s="1"/>
  <c r="C1275" i="11" s="1"/>
  <c r="C1276" i="11" s="1"/>
  <c r="C1277" i="11" s="1"/>
  <c r="C1278" i="11" s="1"/>
  <c r="C1279" i="11" s="1"/>
  <c r="D1241" i="11"/>
  <c r="D1242" i="11" s="1"/>
  <c r="D1243" i="11" s="1"/>
  <c r="D1244" i="11" s="1"/>
  <c r="D1245" i="11" s="1"/>
  <c r="F1238" i="11" s="1"/>
  <c r="F1239" i="11" s="1"/>
  <c r="C1088" i="11"/>
  <c r="C1089" i="11" s="1"/>
  <c r="C1090" i="11" s="1"/>
  <c r="B1088" i="11"/>
  <c r="B1089" i="11" s="1"/>
  <c r="B1090" i="11" s="1"/>
  <c r="B1091" i="11" s="1"/>
  <c r="A5598" i="11" l="1"/>
  <c r="A5599" i="11" s="1"/>
  <c r="C5593" i="11" s="1"/>
  <c r="C5594" i="11" s="1"/>
  <c r="F5255" i="11"/>
  <c r="B5260" i="11" s="1"/>
  <c r="B5261" i="11" s="1"/>
  <c r="B5262" i="11" s="1"/>
  <c r="B5263" i="11" s="1"/>
  <c r="B5264" i="11" s="1"/>
  <c r="B5265" i="11" s="1"/>
  <c r="B5266" i="11" s="1"/>
  <c r="B5267" i="11" s="1"/>
  <c r="D5260" i="11" s="1"/>
  <c r="D5261" i="11" s="1"/>
  <c r="D5262" i="11" s="1"/>
  <c r="D5263" i="11" s="1"/>
  <c r="E5376" i="11"/>
  <c r="E5377" i="11" s="1"/>
  <c r="E5378" i="11" s="1"/>
  <c r="E5379" i="11" s="1"/>
  <c r="E5380" i="11" s="1"/>
  <c r="F5424" i="11"/>
  <c r="F5425" i="11" s="1"/>
  <c r="F5426" i="11" s="1"/>
  <c r="F5427" i="11" s="1"/>
  <c r="C5027" i="11"/>
  <c r="D5020" i="11" s="1"/>
  <c r="D5021" i="11" s="1"/>
  <c r="F5100" i="11"/>
  <c r="F5101" i="11" s="1"/>
  <c r="F5102" i="11" s="1"/>
  <c r="F5103" i="11" s="1"/>
  <c r="E4947" i="11"/>
  <c r="E4948" i="11" s="1"/>
  <c r="D4231" i="11"/>
  <c r="D4232" i="11" s="1"/>
  <c r="D4233" i="11" s="1"/>
  <c r="D4234" i="11" s="1"/>
  <c r="D4235" i="11" s="1"/>
  <c r="D4236" i="11" s="1"/>
  <c r="D4237" i="11" s="1"/>
  <c r="D4182" i="11"/>
  <c r="D4183" i="11" s="1"/>
  <c r="D4184" i="11" s="1"/>
  <c r="A3793" i="11"/>
  <c r="A3794" i="11" s="1"/>
  <c r="F3784" i="11"/>
  <c r="F3785" i="11" s="1"/>
  <c r="F3786" i="11" s="1"/>
  <c r="F3787" i="11" s="1"/>
  <c r="F3788" i="11" s="1"/>
  <c r="B3793" i="11" s="1"/>
  <c r="B3660" i="11"/>
  <c r="B3661" i="11" s="1"/>
  <c r="B3662" i="11" s="1"/>
  <c r="D3655" i="11" s="1"/>
  <c r="D3592" i="11"/>
  <c r="D3593" i="11" s="1"/>
  <c r="E3655" i="11"/>
  <c r="E3656" i="11" s="1"/>
  <c r="E3657" i="11" s="1"/>
  <c r="E3658" i="11" s="1"/>
  <c r="D3391" i="11"/>
  <c r="D3392" i="11" s="1"/>
  <c r="C3389" i="11"/>
  <c r="C3390" i="11" s="1"/>
  <c r="C3391" i="11" s="1"/>
  <c r="C3392" i="11" s="1"/>
  <c r="C3393" i="11" s="1"/>
  <c r="F3137" i="11"/>
  <c r="F3138" i="11" s="1"/>
  <c r="B3144" i="11" s="1"/>
  <c r="E3156" i="11"/>
  <c r="E3157" i="11" s="1"/>
  <c r="E3158" i="11" s="1"/>
  <c r="E3159" i="11" s="1"/>
  <c r="E3160" i="11" s="1"/>
  <c r="F2957" i="11"/>
  <c r="F2958" i="11" s="1"/>
  <c r="F2959" i="11" s="1"/>
  <c r="B2966" i="11" s="1"/>
  <c r="B2967" i="11" s="1"/>
  <c r="B2968" i="11" s="1"/>
  <c r="B2969" i="11" s="1"/>
  <c r="B2970" i="11" s="1"/>
  <c r="B2971" i="11" s="1"/>
  <c r="B2972" i="11" s="1"/>
  <c r="B2973" i="11" s="1"/>
  <c r="F2970" i="11"/>
  <c r="E2923" i="11"/>
  <c r="A2930" i="11" s="1"/>
  <c r="A2931" i="11" s="1"/>
  <c r="A2932" i="11" s="1"/>
  <c r="B2776" i="11"/>
  <c r="B2777" i="11" s="1"/>
  <c r="B2778" i="11" s="1"/>
  <c r="B2779" i="11" s="1"/>
  <c r="B2780" i="11" s="1"/>
  <c r="B2781" i="11" s="1"/>
  <c r="B2782" i="11" s="1"/>
  <c r="D2766" i="11"/>
  <c r="D2767" i="11" s="1"/>
  <c r="D2768" i="11" s="1"/>
  <c r="D2769" i="11" s="1"/>
  <c r="D2770" i="11" s="1"/>
  <c r="F2564" i="11"/>
  <c r="F2565" i="11" s="1"/>
  <c r="B2577" i="11" s="1"/>
  <c r="A2604" i="11"/>
  <c r="C2598" i="11" s="1"/>
  <c r="C2599" i="11" s="1"/>
  <c r="C2600" i="11" s="1"/>
  <c r="C2601" i="11" s="1"/>
  <c r="C2602" i="11" s="1"/>
  <c r="B2415" i="11"/>
  <c r="B2416" i="11" s="1"/>
  <c r="D2407" i="11" s="1"/>
  <c r="D2408" i="11" s="1"/>
  <c r="D2409" i="11" s="1"/>
  <c r="D2410" i="11" s="1"/>
  <c r="D2411" i="11" s="1"/>
  <c r="F2398" i="11"/>
  <c r="F2399" i="11" s="1"/>
  <c r="F2400" i="11" s="1"/>
  <c r="F2401" i="11" s="1"/>
  <c r="F2402" i="11" s="1"/>
  <c r="B2407" i="11" s="1"/>
  <c r="B2408" i="11" s="1"/>
  <c r="B2409" i="11" s="1"/>
  <c r="B2410" i="11" s="1"/>
  <c r="B2411" i="11" s="1"/>
  <c r="C2376" i="11"/>
  <c r="C2377" i="11" s="1"/>
  <c r="C2378" i="11" s="1"/>
  <c r="C2379" i="11" s="1"/>
  <c r="C2380" i="11" s="1"/>
  <c r="B2134" i="11"/>
  <c r="B2135" i="11" s="1"/>
  <c r="B2136" i="11" s="1"/>
  <c r="B2137" i="11" s="1"/>
  <c r="D2131" i="11" s="1"/>
  <c r="D2132" i="11" s="1"/>
  <c r="D2133" i="11" s="1"/>
  <c r="C2134" i="11"/>
  <c r="C2135" i="11" s="1"/>
  <c r="C2136" i="11" s="1"/>
  <c r="C2137" i="11" s="1"/>
  <c r="E2130" i="11" s="1"/>
  <c r="E2131" i="11" s="1"/>
  <c r="D2029" i="11"/>
  <c r="D2030" i="11" s="1"/>
  <c r="B1799" i="11"/>
  <c r="B1800" i="11" s="1"/>
  <c r="B1801" i="11" s="1"/>
  <c r="B1802" i="11" s="1"/>
  <c r="B1803" i="11" s="1"/>
  <c r="D1796" i="11" s="1"/>
  <c r="D1797" i="11" s="1"/>
  <c r="D1798" i="11" s="1"/>
  <c r="D1799" i="11" s="1"/>
  <c r="D1800" i="11" s="1"/>
  <c r="D1801" i="11" s="1"/>
  <c r="D1802" i="11" s="1"/>
  <c r="D1803" i="11" s="1"/>
  <c r="F1796" i="11" s="1"/>
  <c r="F1797" i="11" s="1"/>
  <c r="F1798" i="11" s="1"/>
  <c r="F1803" i="11" s="1"/>
  <c r="A1838" i="11"/>
  <c r="A1839" i="11" s="1"/>
  <c r="A1840" i="11" s="1"/>
  <c r="A1841" i="11" s="1"/>
  <c r="A1842" i="11" s="1"/>
  <c r="C1836" i="11" s="1"/>
  <c r="C1837" i="11" s="1"/>
  <c r="C1838" i="11" s="1"/>
  <c r="C1839" i="11" s="1"/>
  <c r="C1840" i="11" s="1"/>
  <c r="C1841" i="11" s="1"/>
  <c r="C1842" i="11" s="1"/>
  <c r="E1835" i="11" s="1"/>
  <c r="E1836" i="11" s="1"/>
  <c r="A1848" i="11" s="1"/>
  <c r="A1849" i="11" s="1"/>
  <c r="A1850" i="11" s="1"/>
  <c r="A1851" i="11" s="1"/>
  <c r="A1852" i="11" s="1"/>
  <c r="A1853" i="11" s="1"/>
  <c r="A1854" i="11" s="1"/>
  <c r="C1848" i="11" s="1"/>
  <c r="C1849" i="11" s="1"/>
  <c r="C1850" i="11" s="1"/>
  <c r="C1851" i="11" s="1"/>
  <c r="C1852" i="11" s="1"/>
  <c r="C1853" i="11" s="1"/>
  <c r="C1854" i="11" s="1"/>
  <c r="E1847" i="11" s="1"/>
  <c r="E1848" i="11" s="1"/>
  <c r="E1849" i="11" s="1"/>
  <c r="E1850" i="11" s="1"/>
  <c r="E1851" i="11" s="1"/>
  <c r="E1852" i="11" s="1"/>
  <c r="E1853" i="11" s="1"/>
  <c r="E1854" i="11" s="1"/>
  <c r="A1861" i="11" s="1"/>
  <c r="A1862" i="11" s="1"/>
  <c r="A1863" i="11" s="1"/>
  <c r="A1864" i="11" s="1"/>
  <c r="A1865" i="11" s="1"/>
  <c r="C1650" i="11"/>
  <c r="C1651" i="11" s="1"/>
  <c r="C1652" i="11" s="1"/>
  <c r="C1653" i="11" s="1"/>
  <c r="C1654" i="11" s="1"/>
  <c r="E1647" i="11" s="1"/>
  <c r="E1648" i="11" s="1"/>
  <c r="D1586" i="11"/>
  <c r="D1587" i="11" s="1"/>
  <c r="D1588" i="11" s="1"/>
  <c r="D1589" i="11" s="1"/>
  <c r="D1590" i="11" s="1"/>
  <c r="F1583" i="11" s="1"/>
  <c r="F1584" i="11" s="1"/>
  <c r="F1585" i="11" s="1"/>
  <c r="F1586" i="11" s="1"/>
  <c r="F1587" i="11" s="1"/>
  <c r="F1588" i="11" s="1"/>
  <c r="F1589" i="11" s="1"/>
  <c r="F1590" i="11" s="1"/>
  <c r="D1596" i="11" s="1"/>
  <c r="D1597" i="11" s="1"/>
  <c r="D1598" i="11" s="1"/>
  <c r="D1599" i="11" s="1"/>
  <c r="D1600" i="11" s="1"/>
  <c r="D1601" i="11" s="1"/>
  <c r="D1602" i="11" s="1"/>
  <c r="F1595" i="11" s="1"/>
  <c r="C1446" i="11"/>
  <c r="C1447" i="11" s="1"/>
  <c r="C1448" i="11" s="1"/>
  <c r="D1445" i="11"/>
  <c r="D1446" i="11" s="1"/>
  <c r="C1280" i="11"/>
  <c r="C1281" i="11" s="1"/>
  <c r="E1274" i="11" s="1"/>
  <c r="E1275" i="11" s="1"/>
  <c r="E1276" i="11" s="1"/>
  <c r="F1240" i="11"/>
  <c r="F1241" i="11" s="1"/>
  <c r="B1092" i="11"/>
  <c r="D1086" i="11" s="1"/>
  <c r="D1087" i="11" s="1"/>
  <c r="D1088" i="11" s="1"/>
  <c r="D1089" i="11" s="1"/>
  <c r="D1090" i="11" s="1"/>
  <c r="D1091" i="11" s="1"/>
  <c r="D1092" i="11" s="1"/>
  <c r="F1085" i="11" s="1"/>
  <c r="F1086" i="11" s="1"/>
  <c r="F1087" i="11" s="1"/>
  <c r="C1091" i="11"/>
  <c r="C1092" i="11" s="1"/>
  <c r="E1085" i="11" s="1"/>
  <c r="E1086" i="11" s="1"/>
  <c r="E1087" i="11" s="1"/>
  <c r="E1088" i="11" s="1"/>
  <c r="E1089" i="11" s="1"/>
  <c r="B1008" i="11"/>
  <c r="B1009" i="11" s="1"/>
  <c r="B1010" i="11" s="1"/>
  <c r="B1011" i="11" s="1"/>
  <c r="B1012" i="11" s="1"/>
  <c r="B1013" i="11" s="1"/>
  <c r="D1007" i="11" s="1"/>
  <c r="F980" i="11"/>
  <c r="F981" i="11" s="1"/>
  <c r="F982" i="11" s="1"/>
  <c r="F983" i="11" s="1"/>
  <c r="F984" i="11" s="1"/>
  <c r="F985" i="11" s="1"/>
  <c r="B991" i="11" s="1"/>
  <c r="B992" i="11" s="1"/>
  <c r="B993" i="11" s="1"/>
  <c r="B994" i="11" s="1"/>
  <c r="B995" i="11" s="1"/>
  <c r="B996" i="11" s="1"/>
  <c r="B997" i="11" s="1"/>
  <c r="B998" i="11" s="1"/>
  <c r="B979" i="11"/>
  <c r="B980" i="11" s="1"/>
  <c r="B981" i="11" s="1"/>
  <c r="B982" i="11" s="1"/>
  <c r="B983" i="11" s="1"/>
  <c r="B984" i="11" s="1"/>
  <c r="B985" i="11" s="1"/>
  <c r="D979" i="11" s="1"/>
  <c r="D980" i="11" s="1"/>
  <c r="D981" i="11" s="1"/>
  <c r="D982" i="11" s="1"/>
  <c r="D983" i="11" s="1"/>
  <c r="D984" i="11" s="1"/>
  <c r="F959" i="11"/>
  <c r="B965" i="11" s="1"/>
  <c r="B966" i="11" s="1"/>
  <c r="B967" i="11" s="1"/>
  <c r="B968" i="11" s="1"/>
  <c r="B969" i="11" s="1"/>
  <c r="B970" i="11" s="1"/>
  <c r="B971" i="11" s="1"/>
  <c r="B972" i="11" s="1"/>
  <c r="D966" i="11" s="1"/>
  <c r="D967" i="11" s="1"/>
  <c r="D968" i="11" s="1"/>
  <c r="D969" i="11" s="1"/>
  <c r="D970" i="11" s="1"/>
  <c r="D971" i="11" s="1"/>
  <c r="B899" i="11"/>
  <c r="B900" i="11" s="1"/>
  <c r="C992" i="11"/>
  <c r="C993" i="11" s="1"/>
  <c r="C994" i="11" s="1"/>
  <c r="C995" i="11" s="1"/>
  <c r="C996" i="11" s="1"/>
  <c r="C997" i="11" s="1"/>
  <c r="C998" i="11" s="1"/>
  <c r="E991" i="11" s="1"/>
  <c r="E992" i="11" s="1"/>
  <c r="E993" i="11" s="1"/>
  <c r="E994" i="11" s="1"/>
  <c r="E995" i="11" s="1"/>
  <c r="E996" i="11" s="1"/>
  <c r="E997" i="11" s="1"/>
  <c r="E998" i="11" s="1"/>
  <c r="A1006" i="11" s="1"/>
  <c r="A1007" i="11" s="1"/>
  <c r="A1008" i="11" s="1"/>
  <c r="A1009" i="11" s="1"/>
  <c r="A1010" i="11" s="1"/>
  <c r="A1011" i="11" s="1"/>
  <c r="A1012" i="11" s="1"/>
  <c r="A1013" i="11" s="1"/>
  <c r="C1007" i="11" s="1"/>
  <c r="C1008" i="11" s="1"/>
  <c r="C1009" i="11" s="1"/>
  <c r="C1010" i="11" s="1"/>
  <c r="C1011" i="11" s="1"/>
  <c r="C1012" i="11" s="1"/>
  <c r="A899" i="11"/>
  <c r="A900" i="11" s="1"/>
  <c r="A901" i="11" s="1"/>
  <c r="D873" i="11"/>
  <c r="D874" i="11" s="1"/>
  <c r="D875" i="11" s="1"/>
  <c r="D876" i="11" s="1"/>
  <c r="D877" i="11" s="1"/>
  <c r="A874" i="11"/>
  <c r="A875" i="11" s="1"/>
  <c r="A876" i="11" s="1"/>
  <c r="A877" i="11" s="1"/>
  <c r="A878" i="11" s="1"/>
  <c r="A879" i="11" s="1"/>
  <c r="C872" i="11" s="1"/>
  <c r="C873" i="11" s="1"/>
  <c r="F786" i="11"/>
  <c r="A820" i="11"/>
  <c r="A821" i="11" s="1"/>
  <c r="A822" i="11" s="1"/>
  <c r="A823" i="11" s="1"/>
  <c r="A824" i="11" s="1"/>
  <c r="B776" i="11"/>
  <c r="B777" i="11" s="1"/>
  <c r="D768" i="11" s="1"/>
  <c r="F747" i="11"/>
  <c r="F748" i="11" s="1"/>
  <c r="D697" i="11"/>
  <c r="D698" i="11" s="1"/>
  <c r="F689" i="11" s="1"/>
  <c r="F690" i="11" s="1"/>
  <c r="F691" i="11" s="1"/>
  <c r="F692" i="11" s="1"/>
  <c r="F693" i="11" s="1"/>
  <c r="F694" i="11" s="1"/>
  <c r="F695" i="11" s="1"/>
  <c r="F696" i="11" s="1"/>
  <c r="B703" i="11" s="1"/>
  <c r="B704" i="11" s="1"/>
  <c r="D655" i="11"/>
  <c r="B620" i="11"/>
  <c r="B617" i="11"/>
  <c r="A617" i="11"/>
  <c r="A618" i="11" s="1"/>
  <c r="A619" i="11" s="1"/>
  <c r="A620" i="11" s="1"/>
  <c r="A621" i="11" s="1"/>
  <c r="A622" i="11" s="1"/>
  <c r="A623" i="11" s="1"/>
  <c r="C616" i="11" s="1"/>
  <c r="C617" i="11" s="1"/>
  <c r="B365" i="11"/>
  <c r="B366" i="11" s="1"/>
  <c r="B367" i="11" s="1"/>
  <c r="B368" i="11" s="1"/>
  <c r="B369" i="11" s="1"/>
  <c r="B370" i="11" s="1"/>
  <c r="D363" i="11" s="1"/>
  <c r="D364" i="11" s="1"/>
  <c r="D365" i="11" s="1"/>
  <c r="D366" i="11" s="1"/>
  <c r="D367" i="11" s="1"/>
  <c r="D368" i="11" s="1"/>
  <c r="D369" i="11" s="1"/>
  <c r="D370" i="11" s="1"/>
  <c r="F363" i="11" s="1"/>
  <c r="F364" i="11" s="1"/>
  <c r="F365" i="11" s="1"/>
  <c r="F366" i="11" s="1"/>
  <c r="F367" i="11" s="1"/>
  <c r="F368" i="11" s="1"/>
  <c r="F369" i="11" s="1"/>
  <c r="F370" i="11" s="1"/>
  <c r="B375" i="11" s="1"/>
  <c r="B376" i="11" s="1"/>
  <c r="B377" i="11" s="1"/>
  <c r="B378" i="11" s="1"/>
  <c r="B379" i="11" s="1"/>
  <c r="B380" i="11" s="1"/>
  <c r="B381" i="11" s="1"/>
  <c r="B382" i="11" s="1"/>
  <c r="D375" i="11" s="1"/>
  <c r="D376" i="11" s="1"/>
  <c r="D377" i="11" s="1"/>
  <c r="D378" i="11" s="1"/>
  <c r="D379" i="11" s="1"/>
  <c r="D380" i="11" s="1"/>
  <c r="D381" i="11" s="1"/>
  <c r="D382" i="11" s="1"/>
  <c r="F375" i="11" s="1"/>
  <c r="F376" i="11" s="1"/>
  <c r="F377" i="11" s="1"/>
  <c r="F378" i="11" s="1"/>
  <c r="F379" i="11" s="1"/>
  <c r="F380" i="11" s="1"/>
  <c r="F381" i="11" s="1"/>
  <c r="F382" i="11" s="1"/>
  <c r="B387" i="11" s="1"/>
  <c r="B388" i="11" s="1"/>
  <c r="B389" i="11" s="1"/>
  <c r="B390" i="11" s="1"/>
  <c r="B391" i="11" s="1"/>
  <c r="B392" i="11" s="1"/>
  <c r="B393" i="11" s="1"/>
  <c r="B394" i="11" s="1"/>
  <c r="D387" i="11" s="1"/>
  <c r="D388" i="11" s="1"/>
  <c r="D389" i="11" s="1"/>
  <c r="D390" i="11" s="1"/>
  <c r="D391" i="11" s="1"/>
  <c r="D392" i="11" s="1"/>
  <c r="D393" i="11" s="1"/>
  <c r="D394" i="11" s="1"/>
  <c r="F387" i="11" s="1"/>
  <c r="F388" i="11" s="1"/>
  <c r="F389" i="11" s="1"/>
  <c r="F390" i="11" s="1"/>
  <c r="F391" i="11" s="1"/>
  <c r="F392" i="11" s="1"/>
  <c r="F393" i="11" s="1"/>
  <c r="F394" i="11" s="1"/>
  <c r="B399" i="11" s="1"/>
  <c r="B400" i="11" s="1"/>
  <c r="B401" i="11" s="1"/>
  <c r="B402" i="11" s="1"/>
  <c r="B403" i="11" s="1"/>
  <c r="B404" i="11" s="1"/>
  <c r="B405" i="11" s="1"/>
  <c r="B406" i="11" s="1"/>
  <c r="D399" i="11" s="1"/>
  <c r="D400" i="11" s="1"/>
  <c r="D401" i="11" s="1"/>
  <c r="D402" i="11" s="1"/>
  <c r="D403" i="11" s="1"/>
  <c r="D404" i="11" s="1"/>
  <c r="D405" i="11" s="1"/>
  <c r="D406" i="11" s="1"/>
  <c r="F399" i="11" s="1"/>
  <c r="F400" i="11" s="1"/>
  <c r="F401" i="11" s="1"/>
  <c r="F402" i="11" s="1"/>
  <c r="F403" i="11" s="1"/>
  <c r="F404" i="11" s="1"/>
  <c r="F405" i="11" s="1"/>
  <c r="F406" i="11" s="1"/>
  <c r="B411" i="11" s="1"/>
  <c r="B412" i="11" s="1"/>
  <c r="B413" i="11" s="1"/>
  <c r="B414" i="11" s="1"/>
  <c r="B415" i="11" s="1"/>
  <c r="B416" i="11" s="1"/>
  <c r="B417" i="11" s="1"/>
  <c r="B418" i="11" s="1"/>
  <c r="E411" i="11" s="1"/>
  <c r="E412" i="11" s="1"/>
  <c r="E413" i="11" s="1"/>
  <c r="E414" i="11" s="1"/>
  <c r="E415" i="11" s="1"/>
  <c r="E416" i="11" s="1"/>
  <c r="E417" i="11" s="1"/>
  <c r="E418" i="11" s="1"/>
  <c r="B423" i="11" s="1"/>
  <c r="B424" i="11" s="1"/>
  <c r="B425" i="11" s="1"/>
  <c r="B426" i="11" s="1"/>
  <c r="B427" i="11" s="1"/>
  <c r="B428" i="11" s="1"/>
  <c r="B429" i="11" s="1"/>
  <c r="B430" i="11" s="1"/>
  <c r="E423" i="11" s="1"/>
  <c r="E424" i="11" s="1"/>
  <c r="E425" i="11" s="1"/>
  <c r="E426" i="11" s="1"/>
  <c r="E427" i="11" s="1"/>
  <c r="E428" i="11" s="1"/>
  <c r="E429" i="11" s="1"/>
  <c r="E430" i="11" s="1"/>
  <c r="B435" i="11" s="1"/>
  <c r="B436" i="11" s="1"/>
  <c r="B437" i="11" s="1"/>
  <c r="B438" i="11" s="1"/>
  <c r="B439" i="11" s="1"/>
  <c r="B440" i="11" s="1"/>
  <c r="B441" i="11" s="1"/>
  <c r="B442" i="11" s="1"/>
  <c r="E435" i="11" s="1"/>
  <c r="E436" i="11" s="1"/>
  <c r="E437" i="11" s="1"/>
  <c r="E438" i="11" s="1"/>
  <c r="E439" i="11" s="1"/>
  <c r="E440" i="11" s="1"/>
  <c r="E441" i="11" s="1"/>
  <c r="E442" i="11" s="1"/>
  <c r="A369" i="11"/>
  <c r="A370" i="11" s="1"/>
  <c r="C363" i="11" s="1"/>
  <c r="C364" i="11" s="1"/>
  <c r="C365" i="11" s="1"/>
  <c r="C366" i="11" s="1"/>
  <c r="C367" i="11" s="1"/>
  <c r="C368" i="11" s="1"/>
  <c r="C369" i="11" s="1"/>
  <c r="C370" i="11" s="1"/>
  <c r="E363" i="11" s="1"/>
  <c r="E364" i="11" s="1"/>
  <c r="E365" i="11" s="1"/>
  <c r="E366" i="11" s="1"/>
  <c r="E367" i="11" s="1"/>
  <c r="E368" i="11" s="1"/>
  <c r="E369" i="11" s="1"/>
  <c r="E370" i="11" s="1"/>
  <c r="A375" i="11" s="1"/>
  <c r="A376" i="11" s="1"/>
  <c r="A377" i="11" s="1"/>
  <c r="A378" i="11" s="1"/>
  <c r="A379" i="11" s="1"/>
  <c r="A380" i="11" s="1"/>
  <c r="A381" i="11" s="1"/>
  <c r="A382" i="11" s="1"/>
  <c r="C375" i="11" s="1"/>
  <c r="C376" i="11" s="1"/>
  <c r="C377" i="11" s="1"/>
  <c r="C378" i="11" s="1"/>
  <c r="C379" i="11" s="1"/>
  <c r="C380" i="11" s="1"/>
  <c r="C381" i="11" s="1"/>
  <c r="C382" i="11" s="1"/>
  <c r="E375" i="11" s="1"/>
  <c r="E376" i="11" s="1"/>
  <c r="E377" i="11" s="1"/>
  <c r="E378" i="11" s="1"/>
  <c r="E379" i="11" s="1"/>
  <c r="E380" i="11" s="1"/>
  <c r="E381" i="11" s="1"/>
  <c r="E382" i="11" s="1"/>
  <c r="A387" i="11" s="1"/>
  <c r="A388" i="11" s="1"/>
  <c r="A389" i="11" s="1"/>
  <c r="A390" i="11" s="1"/>
  <c r="A391" i="11" s="1"/>
  <c r="A392" i="11" s="1"/>
  <c r="A393" i="11" s="1"/>
  <c r="A394" i="11" s="1"/>
  <c r="C387" i="11" s="1"/>
  <c r="C388" i="11" s="1"/>
  <c r="C389" i="11" s="1"/>
  <c r="C390" i="11" s="1"/>
  <c r="C391" i="11" s="1"/>
  <c r="C392" i="11" s="1"/>
  <c r="C393" i="11" s="1"/>
  <c r="C394" i="11" s="1"/>
  <c r="E387" i="11" s="1"/>
  <c r="E388" i="11" s="1"/>
  <c r="E389" i="11" s="1"/>
  <c r="E390" i="11" s="1"/>
  <c r="E391" i="11" s="1"/>
  <c r="E392" i="11" s="1"/>
  <c r="E393" i="11" s="1"/>
  <c r="E394" i="11" s="1"/>
  <c r="A399" i="11" s="1"/>
  <c r="A400" i="11" s="1"/>
  <c r="A401" i="11" s="1"/>
  <c r="A402" i="11" s="1"/>
  <c r="A403" i="11" s="1"/>
  <c r="A404" i="11" s="1"/>
  <c r="A405" i="11" s="1"/>
  <c r="A406" i="11" s="1"/>
  <c r="C399" i="11" s="1"/>
  <c r="C400" i="11" s="1"/>
  <c r="C401" i="11" s="1"/>
  <c r="C402" i="11" s="1"/>
  <c r="C403" i="11" s="1"/>
  <c r="C404" i="11" s="1"/>
  <c r="C405" i="11" s="1"/>
  <c r="C406" i="11" s="1"/>
  <c r="E399" i="11" s="1"/>
  <c r="E400" i="11" s="1"/>
  <c r="E401" i="11" s="1"/>
  <c r="E402" i="11" s="1"/>
  <c r="E403" i="11" s="1"/>
  <c r="E404" i="11" s="1"/>
  <c r="E405" i="11" s="1"/>
  <c r="E406" i="11" s="1"/>
  <c r="A411" i="11" s="1"/>
  <c r="A412" i="11" s="1"/>
  <c r="A413" i="11" s="1"/>
  <c r="A414" i="11" s="1"/>
  <c r="A415" i="11" s="1"/>
  <c r="A416" i="11" s="1"/>
  <c r="A417" i="11" s="1"/>
  <c r="A418" i="11" s="1"/>
  <c r="C411" i="11" s="1"/>
  <c r="C412" i="11" s="1"/>
  <c r="C413" i="11" s="1"/>
  <c r="C414" i="11" s="1"/>
  <c r="C415" i="11" s="1"/>
  <c r="C416" i="11" s="1"/>
  <c r="C417" i="11" s="1"/>
  <c r="C418" i="11" s="1"/>
  <c r="D411" i="11" s="1"/>
  <c r="D412" i="11" s="1"/>
  <c r="D413" i="11" s="1"/>
  <c r="D414" i="11" s="1"/>
  <c r="D415" i="11" s="1"/>
  <c r="D416" i="11" s="1"/>
  <c r="D417" i="11" s="1"/>
  <c r="D418" i="11" s="1"/>
  <c r="F411" i="11" s="1"/>
  <c r="F412" i="11" s="1"/>
  <c r="F413" i="11" s="1"/>
  <c r="F414" i="11" s="1"/>
  <c r="F415" i="11" s="1"/>
  <c r="F416" i="11" s="1"/>
  <c r="F417" i="11" s="1"/>
  <c r="F418" i="11" s="1"/>
  <c r="A423" i="11" s="1"/>
  <c r="A424" i="11" s="1"/>
  <c r="A425" i="11" s="1"/>
  <c r="A426" i="11" s="1"/>
  <c r="A427" i="11" s="1"/>
  <c r="A428" i="11" s="1"/>
  <c r="A429" i="11" s="1"/>
  <c r="A430" i="11" s="1"/>
  <c r="C423" i="11" s="1"/>
  <c r="C424" i="11" s="1"/>
  <c r="C425" i="11" s="1"/>
  <c r="C426" i="11" s="1"/>
  <c r="C427" i="11" s="1"/>
  <c r="C428" i="11" s="1"/>
  <c r="C429" i="11" s="1"/>
  <c r="C430" i="11" s="1"/>
  <c r="D423" i="11" s="1"/>
  <c r="D424" i="11" s="1"/>
  <c r="D425" i="11" s="1"/>
  <c r="D426" i="11" s="1"/>
  <c r="D427" i="11" s="1"/>
  <c r="D428" i="11" s="1"/>
  <c r="D429" i="11" s="1"/>
  <c r="D430" i="11" s="1"/>
  <c r="F423" i="11" s="1"/>
  <c r="F424" i="11" s="1"/>
  <c r="F425" i="11" s="1"/>
  <c r="F426" i="11" s="1"/>
  <c r="F427" i="11" s="1"/>
  <c r="F428" i="11" s="1"/>
  <c r="F429" i="11" s="1"/>
  <c r="F430" i="11" s="1"/>
  <c r="A435" i="11" s="1"/>
  <c r="A436" i="11" s="1"/>
  <c r="A437" i="11" s="1"/>
  <c r="A438" i="11" s="1"/>
  <c r="A439" i="11" s="1"/>
  <c r="A440" i="11" s="1"/>
  <c r="A441" i="11" s="1"/>
  <c r="A442" i="11" s="1"/>
  <c r="C435" i="11" s="1"/>
  <c r="C436" i="11" s="1"/>
  <c r="C437" i="11" s="1"/>
  <c r="C438" i="11" s="1"/>
  <c r="C439" i="11" s="1"/>
  <c r="C440" i="11" s="1"/>
  <c r="C441" i="11" s="1"/>
  <c r="C442" i="11" s="1"/>
  <c r="D435" i="11" s="1"/>
  <c r="D436" i="11" s="1"/>
  <c r="D437" i="11" s="1"/>
  <c r="D438" i="11" s="1"/>
  <c r="D439" i="11" s="1"/>
  <c r="D440" i="11" s="1"/>
  <c r="D441" i="11" s="1"/>
  <c r="A465" i="11"/>
  <c r="B465" i="11"/>
  <c r="B466" i="11" s="1"/>
  <c r="B467" i="11" s="1"/>
  <c r="B468" i="11" s="1"/>
  <c r="B469" i="11" s="1"/>
  <c r="B470" i="11" s="1"/>
  <c r="B471" i="11" s="1"/>
  <c r="D464" i="11" s="1"/>
  <c r="D465" i="11" s="1"/>
  <c r="D466" i="11" s="1"/>
  <c r="D467" i="11" s="1"/>
  <c r="D468" i="11" s="1"/>
  <c r="D469" i="11" s="1"/>
  <c r="D470" i="11" s="1"/>
  <c r="D471" i="11" s="1"/>
  <c r="F464" i="11" s="1"/>
  <c r="F465" i="11" s="1"/>
  <c r="F466" i="11" s="1"/>
  <c r="F467" i="11" s="1"/>
  <c r="F468" i="11" s="1"/>
  <c r="F469" i="11" s="1"/>
  <c r="F470" i="11" s="1"/>
  <c r="F471" i="11" s="1"/>
  <c r="B476" i="11" s="1"/>
  <c r="B477" i="11" s="1"/>
  <c r="B478" i="11" s="1"/>
  <c r="B479" i="11" s="1"/>
  <c r="B480" i="11" s="1"/>
  <c r="B481" i="11" s="1"/>
  <c r="B482" i="11" s="1"/>
  <c r="B483" i="11" s="1"/>
  <c r="D476" i="11" s="1"/>
  <c r="D477" i="11" s="1"/>
  <c r="D478" i="11" s="1"/>
  <c r="D479" i="11" s="1"/>
  <c r="D480" i="11" s="1"/>
  <c r="D481" i="11" s="1"/>
  <c r="D482" i="11" s="1"/>
  <c r="D483" i="11" s="1"/>
  <c r="F476" i="11" s="1"/>
  <c r="F477" i="11" s="1"/>
  <c r="F478" i="11" s="1"/>
  <c r="F479" i="11" s="1"/>
  <c r="F480" i="11" s="1"/>
  <c r="F481" i="11" s="1"/>
  <c r="F482" i="11" s="1"/>
  <c r="F483" i="11" s="1"/>
  <c r="B488" i="11" s="1"/>
  <c r="B489" i="11" s="1"/>
  <c r="B490" i="11" s="1"/>
  <c r="A468" i="11"/>
  <c r="A469" i="11" s="1"/>
  <c r="A470" i="11" s="1"/>
  <c r="A471" i="11" s="1"/>
  <c r="C464" i="11" s="1"/>
  <c r="C465" i="11" s="1"/>
  <c r="C466" i="11" s="1"/>
  <c r="C467" i="11" s="1"/>
  <c r="C468" i="11" s="1"/>
  <c r="C469" i="11" s="1"/>
  <c r="C470" i="11" s="1"/>
  <c r="C471" i="11" s="1"/>
  <c r="E464" i="11" s="1"/>
  <c r="E465" i="11" s="1"/>
  <c r="E466" i="11" s="1"/>
  <c r="E467" i="11" s="1"/>
  <c r="E468" i="11" s="1"/>
  <c r="E469" i="11" s="1"/>
  <c r="E470" i="11" s="1"/>
  <c r="E471" i="11" s="1"/>
  <c r="A476" i="11" s="1"/>
  <c r="A477" i="11" s="1"/>
  <c r="A478" i="11" s="1"/>
  <c r="A479" i="11" s="1"/>
  <c r="A480" i="11" s="1"/>
  <c r="A481" i="11" s="1"/>
  <c r="A482" i="11" s="1"/>
  <c r="A483" i="11" s="1"/>
  <c r="C476" i="11" s="1"/>
  <c r="C477" i="11" s="1"/>
  <c r="C478" i="11" s="1"/>
  <c r="C479" i="11" s="1"/>
  <c r="C480" i="11" s="1"/>
  <c r="C481" i="11" s="1"/>
  <c r="C482" i="11" s="1"/>
  <c r="C483" i="11" s="1"/>
  <c r="E476" i="11" s="1"/>
  <c r="E477" i="11" s="1"/>
  <c r="E478" i="11" s="1"/>
  <c r="E479" i="11" s="1"/>
  <c r="E480" i="11" s="1"/>
  <c r="E481" i="11" s="1"/>
  <c r="E482" i="11" s="1"/>
  <c r="E483" i="11" s="1"/>
  <c r="A488" i="11" s="1"/>
  <c r="A489" i="11" s="1"/>
  <c r="A490" i="11" s="1"/>
  <c r="A491" i="11" s="1"/>
  <c r="A492" i="11" s="1"/>
  <c r="A493" i="11" s="1"/>
  <c r="A494" i="11" s="1"/>
  <c r="A495" i="11" s="1"/>
  <c r="C488" i="11" s="1"/>
  <c r="C489" i="11" s="1"/>
  <c r="C490" i="11" s="1"/>
  <c r="C491" i="11" s="1"/>
  <c r="C492" i="11" s="1"/>
  <c r="C493" i="11" s="1"/>
  <c r="C494" i="11" s="1"/>
  <c r="C495" i="11" s="1"/>
  <c r="E488" i="11" s="1"/>
  <c r="E489" i="11" s="1"/>
  <c r="E490" i="11" s="1"/>
  <c r="E491" i="11" s="1"/>
  <c r="E492" i="11" s="1"/>
  <c r="E493" i="11" s="1"/>
  <c r="E494" i="11" s="1"/>
  <c r="E495" i="11" s="1"/>
  <c r="A512" i="11" s="1"/>
  <c r="A513" i="11" s="1"/>
  <c r="A514" i="11" s="1"/>
  <c r="A515" i="11" s="1"/>
  <c r="A516" i="11" s="1"/>
  <c r="A517" i="11" s="1"/>
  <c r="A518" i="11" s="1"/>
  <c r="A519" i="11" s="1"/>
  <c r="C512" i="11" s="1"/>
  <c r="C513" i="11" s="1"/>
  <c r="C514" i="11" s="1"/>
  <c r="C515" i="11" s="1"/>
  <c r="C516" i="11" s="1"/>
  <c r="C517" i="11" s="1"/>
  <c r="C518" i="11" s="1"/>
  <c r="C519" i="11" s="1"/>
  <c r="E512" i="11" s="1"/>
  <c r="E513" i="11" s="1"/>
  <c r="E514" i="11" s="1"/>
  <c r="E515" i="11" s="1"/>
  <c r="E516" i="11" s="1"/>
  <c r="E517" i="11" s="1"/>
  <c r="E518" i="11" s="1"/>
  <c r="E519" i="11" s="1"/>
  <c r="A526" i="11" s="1"/>
  <c r="A527" i="11" s="1"/>
  <c r="A528" i="11" s="1"/>
  <c r="A529" i="11" s="1"/>
  <c r="A530" i="11" s="1"/>
  <c r="A531" i="11" s="1"/>
  <c r="A532" i="11" s="1"/>
  <c r="A533" i="11" s="1"/>
  <c r="C526" i="11" s="1"/>
  <c r="C527" i="11" s="1"/>
  <c r="C528" i="11" s="1"/>
  <c r="C529" i="11" s="1"/>
  <c r="C530" i="11" s="1"/>
  <c r="C531" i="11" s="1"/>
  <c r="C532" i="11" s="1"/>
  <c r="C533" i="11" s="1"/>
  <c r="E526" i="11" s="1"/>
  <c r="E527" i="11" s="1"/>
  <c r="E528" i="11" s="1"/>
  <c r="E529" i="11" s="1"/>
  <c r="E530" i="11" s="1"/>
  <c r="E531" i="11" s="1"/>
  <c r="E532" i="11" s="1"/>
  <c r="E533" i="11" s="1"/>
  <c r="A538" i="11" s="1"/>
  <c r="A539" i="11" s="1"/>
  <c r="A540" i="11" s="1"/>
  <c r="A541" i="11" s="1"/>
  <c r="A542" i="11" s="1"/>
  <c r="B494" i="11"/>
  <c r="B495" i="11" s="1"/>
  <c r="B496" i="11" s="1"/>
  <c r="B497" i="11" s="1"/>
  <c r="D488" i="11" s="1"/>
  <c r="D489" i="11" s="1"/>
  <c r="D490" i="11" s="1"/>
  <c r="D491" i="11" s="1"/>
  <c r="D492" i="11" s="1"/>
  <c r="D493" i="11" s="1"/>
  <c r="D494" i="11" s="1"/>
  <c r="D495" i="11" s="1"/>
  <c r="F488" i="11" s="1"/>
  <c r="F489" i="11" s="1"/>
  <c r="F490" i="11" s="1"/>
  <c r="F491" i="11" s="1"/>
  <c r="F492" i="11" s="1"/>
  <c r="F493" i="11" s="1"/>
  <c r="F494" i="11" s="1"/>
  <c r="F495" i="11" s="1"/>
  <c r="B512" i="11" s="1"/>
  <c r="B513" i="11" s="1"/>
  <c r="B514" i="11" s="1"/>
  <c r="B515" i="11" s="1"/>
  <c r="B516" i="11" s="1"/>
  <c r="B517" i="11" s="1"/>
  <c r="B518" i="11" s="1"/>
  <c r="B519" i="11" s="1"/>
  <c r="D512" i="11" s="1"/>
  <c r="D513" i="11" s="1"/>
  <c r="D514" i="11" s="1"/>
  <c r="D515" i="11" s="1"/>
  <c r="D516" i="11" s="1"/>
  <c r="D517" i="11" s="1"/>
  <c r="D518" i="11" s="1"/>
  <c r="D519" i="11" s="1"/>
  <c r="F512" i="11" s="1"/>
  <c r="F513" i="11" s="1"/>
  <c r="F514" i="11" s="1"/>
  <c r="F515" i="11" s="1"/>
  <c r="F519" i="11"/>
  <c r="F520" i="11" s="1"/>
  <c r="F521" i="11" s="1"/>
  <c r="B526" i="11" s="1"/>
  <c r="B527" i="11" s="1"/>
  <c r="B528" i="11" s="1"/>
  <c r="B529" i="11" s="1"/>
  <c r="B530" i="11" s="1"/>
  <c r="B531" i="11" s="1"/>
  <c r="B532" i="11" s="1"/>
  <c r="B533" i="11" s="1"/>
  <c r="D526" i="11" s="1"/>
  <c r="D527" i="11" s="1"/>
  <c r="D528" i="11" s="1"/>
  <c r="D529" i="11" s="1"/>
  <c r="D530" i="11" s="1"/>
  <c r="D531" i="11" s="1"/>
  <c r="D532" i="11" s="1"/>
  <c r="D533" i="11" s="1"/>
  <c r="F526" i="11" s="1"/>
  <c r="F527" i="11" s="1"/>
  <c r="F528" i="11" s="1"/>
  <c r="F529" i="11" s="1"/>
  <c r="F530" i="11" s="1"/>
  <c r="F531" i="11" s="1"/>
  <c r="F532" i="11" s="1"/>
  <c r="F533" i="11" s="1"/>
  <c r="B538" i="11" s="1"/>
  <c r="B539" i="11" s="1"/>
  <c r="B540" i="11" s="1"/>
  <c r="B541" i="11" s="1"/>
  <c r="B542" i="11" s="1"/>
  <c r="C5595" i="11" l="1"/>
  <c r="C5596" i="11" s="1"/>
  <c r="C5597" i="11" s="1"/>
  <c r="C5598" i="11" s="1"/>
  <c r="C5599" i="11" s="1"/>
  <c r="E5592" i="11" s="1"/>
  <c r="E5593" i="11" s="1"/>
  <c r="D5264" i="11"/>
  <c r="D5265" i="11" s="1"/>
  <c r="D5266" i="11" s="1"/>
  <c r="D5267" i="11" s="1"/>
  <c r="F5261" i="11" s="1"/>
  <c r="F5262" i="11" s="1"/>
  <c r="F5263" i="11" s="1"/>
  <c r="F5264" i="11" s="1"/>
  <c r="F5104" i="11"/>
  <c r="F5105" i="11" s="1"/>
  <c r="F5106" i="11" s="1"/>
  <c r="A5111" i="11" s="1"/>
  <c r="A5112" i="11" s="1"/>
  <c r="A5113" i="11" s="1"/>
  <c r="A5114" i="11" s="1"/>
  <c r="A5115" i="11" s="1"/>
  <c r="A5432" i="11"/>
  <c r="A5433" i="11" s="1"/>
  <c r="A5434" i="11" s="1"/>
  <c r="A5435" i="11" s="1"/>
  <c r="A5436" i="11" s="1"/>
  <c r="A5437" i="11" s="1"/>
  <c r="D5022" i="11"/>
  <c r="D5023" i="11" s="1"/>
  <c r="E4949" i="11"/>
  <c r="E4950" i="11" s="1"/>
  <c r="E4951" i="11" s="1"/>
  <c r="E4952" i="11" s="1"/>
  <c r="D4238" i="11"/>
  <c r="F4231" i="11" s="1"/>
  <c r="F4232" i="11" s="1"/>
  <c r="F4233" i="11" s="1"/>
  <c r="F4234" i="11" s="1"/>
  <c r="F4235" i="11" s="1"/>
  <c r="F4236" i="11" s="1"/>
  <c r="F4237" i="11" s="1"/>
  <c r="D4185" i="11"/>
  <c r="D4186" i="11" s="1"/>
  <c r="D4187" i="11" s="1"/>
  <c r="D4188" i="11" s="1"/>
  <c r="F4181" i="11" s="1"/>
  <c r="F4182" i="11" s="1"/>
  <c r="F4183" i="11" s="1"/>
  <c r="F4184" i="11" s="1"/>
  <c r="A3795" i="11"/>
  <c r="A3796" i="11" s="1"/>
  <c r="A3797" i="11" s="1"/>
  <c r="A3798" i="11" s="1"/>
  <c r="A3799" i="11" s="1"/>
  <c r="A3800" i="11" s="1"/>
  <c r="B3794" i="11"/>
  <c r="B3795" i="11" s="1"/>
  <c r="B3796" i="11" s="1"/>
  <c r="D3656" i="11"/>
  <c r="D3657" i="11" s="1"/>
  <c r="D3594" i="11"/>
  <c r="D3595" i="11" s="1"/>
  <c r="E3659" i="11"/>
  <c r="E3660" i="11" s="1"/>
  <c r="E3661" i="11" s="1"/>
  <c r="E3662" i="11" s="1"/>
  <c r="A3666" i="11" s="1"/>
  <c r="A3667" i="11" s="1"/>
  <c r="D3393" i="11"/>
  <c r="F3386" i="11" s="1"/>
  <c r="F3387" i="11" s="1"/>
  <c r="F3388" i="11" s="1"/>
  <c r="E3386" i="11"/>
  <c r="E3387" i="11" s="1"/>
  <c r="E3388" i="11" s="1"/>
  <c r="E3389" i="11" s="1"/>
  <c r="B3145" i="11"/>
  <c r="B3146" i="11" s="1"/>
  <c r="B3147" i="11" s="1"/>
  <c r="E3161" i="11"/>
  <c r="E3162" i="11" s="1"/>
  <c r="E3163" i="11" s="1"/>
  <c r="A3168" i="11" s="1"/>
  <c r="A3169" i="11" s="1"/>
  <c r="A3170" i="11" s="1"/>
  <c r="A3171" i="11" s="1"/>
  <c r="A3172" i="11" s="1"/>
  <c r="A3173" i="11" s="1"/>
  <c r="A3174" i="11" s="1"/>
  <c r="A3175" i="11" s="1"/>
  <c r="C3169" i="11" s="1"/>
  <c r="C3170" i="11" s="1"/>
  <c r="C3171" i="11" s="1"/>
  <c r="C3172" i="11" s="1"/>
  <c r="C3173" i="11" s="1"/>
  <c r="F2971" i="11"/>
  <c r="F2972" i="11" s="1"/>
  <c r="F2973" i="11" s="1"/>
  <c r="B2981" i="11" s="1"/>
  <c r="B2982" i="11" s="1"/>
  <c r="A2933" i="11"/>
  <c r="A2934" i="11" s="1"/>
  <c r="B2783" i="11"/>
  <c r="E2776" i="11" s="1"/>
  <c r="E2777" i="11" s="1"/>
  <c r="E2778" i="11" s="1"/>
  <c r="E2779" i="11" s="1"/>
  <c r="E2780" i="11" s="1"/>
  <c r="E2781" i="11" s="1"/>
  <c r="E2782" i="11" s="1"/>
  <c r="E2783" i="11" s="1"/>
  <c r="D2771" i="11"/>
  <c r="F2764" i="11" s="1"/>
  <c r="F2765" i="11" s="1"/>
  <c r="F2766" i="11" s="1"/>
  <c r="B2578" i="11"/>
  <c r="B2579" i="11" s="1"/>
  <c r="B2580" i="11" s="1"/>
  <c r="B2581" i="11" s="1"/>
  <c r="B2582" i="11" s="1"/>
  <c r="D2576" i="11" s="1"/>
  <c r="D2577" i="11" s="1"/>
  <c r="C2603" i="11"/>
  <c r="C2604" i="11" s="1"/>
  <c r="E2597" i="11" s="1"/>
  <c r="D2412" i="11"/>
  <c r="D2413" i="11" s="1"/>
  <c r="E2373" i="11"/>
  <c r="E2374" i="11" s="1"/>
  <c r="E2375" i="11" s="1"/>
  <c r="E2376" i="11" s="1"/>
  <c r="E2377" i="11" s="1"/>
  <c r="E2378" i="11" s="1"/>
  <c r="E2379" i="11" s="1"/>
  <c r="D2134" i="11"/>
  <c r="D2135" i="11" s="1"/>
  <c r="E2132" i="11"/>
  <c r="E2133" i="11" s="1"/>
  <c r="E2134" i="11" s="1"/>
  <c r="E2135" i="11" s="1"/>
  <c r="D2031" i="11"/>
  <c r="D2032" i="11" s="1"/>
  <c r="D2033" i="11" s="1"/>
  <c r="D2034" i="11" s="1"/>
  <c r="E2027" i="11" s="1"/>
  <c r="E2028" i="11" s="1"/>
  <c r="E2029" i="11" s="1"/>
  <c r="E2030" i="11" s="1"/>
  <c r="E2031" i="11" s="1"/>
  <c r="E2032" i="11" s="1"/>
  <c r="E2033" i="11" s="1"/>
  <c r="E2034" i="11" s="1"/>
  <c r="F2027" i="11" s="1"/>
  <c r="F2028" i="11" s="1"/>
  <c r="F2029" i="11" s="1"/>
  <c r="F2030" i="11" s="1"/>
  <c r="F2031" i="11" s="1"/>
  <c r="F2032" i="11" s="1"/>
  <c r="F2033" i="11" s="1"/>
  <c r="F2034" i="11" s="1"/>
  <c r="A2039" i="11" s="1"/>
  <c r="A2040" i="11" s="1"/>
  <c r="A2041" i="11" s="1"/>
  <c r="A2042" i="11" s="1"/>
  <c r="A2043" i="11" s="1"/>
  <c r="F1804" i="11"/>
  <c r="F1805" i="11" s="1"/>
  <c r="B1810" i="11" s="1"/>
  <c r="B1811" i="11" s="1"/>
  <c r="B1812" i="11" s="1"/>
  <c r="B1813" i="11" s="1"/>
  <c r="B1814" i="11" s="1"/>
  <c r="B1815" i="11" s="1"/>
  <c r="B1816" i="11" s="1"/>
  <c r="B1817" i="11" s="1"/>
  <c r="D1811" i="11" s="1"/>
  <c r="D1812" i="11" s="1"/>
  <c r="D1813" i="11" s="1"/>
  <c r="D1814" i="11" s="1"/>
  <c r="D1815" i="11" s="1"/>
  <c r="D1816" i="11" s="1"/>
  <c r="D1817" i="11" s="1"/>
  <c r="F1810" i="11" s="1"/>
  <c r="F1811" i="11" s="1"/>
  <c r="F1812" i="11" s="1"/>
  <c r="F1813" i="11" s="1"/>
  <c r="F1814" i="11" s="1"/>
  <c r="F1815" i="11" s="1"/>
  <c r="F1816" i="11" s="1"/>
  <c r="F1817" i="11" s="1"/>
  <c r="B1823" i="11" s="1"/>
  <c r="B1824" i="11" s="1"/>
  <c r="B1825" i="11" s="1"/>
  <c r="B1826" i="11" s="1"/>
  <c r="B1827" i="11" s="1"/>
  <c r="B1828" i="11" s="1"/>
  <c r="B1829" i="11" s="1"/>
  <c r="B1830" i="11" s="1"/>
  <c r="D1824" i="11" s="1"/>
  <c r="D1825" i="11" s="1"/>
  <c r="D1826" i="11" s="1"/>
  <c r="D1827" i="11" s="1"/>
  <c r="D1828" i="11" s="1"/>
  <c r="D1829" i="11" s="1"/>
  <c r="D1830" i="11" s="1"/>
  <c r="F1823" i="11" s="1"/>
  <c r="F1824" i="11" s="1"/>
  <c r="F1825" i="11" s="1"/>
  <c r="F1826" i="11" s="1"/>
  <c r="F1827" i="11" s="1"/>
  <c r="F1828" i="11" s="1"/>
  <c r="F1829" i="11" s="1"/>
  <c r="F1830" i="11" s="1"/>
  <c r="B1835" i="11" s="1"/>
  <c r="B1836" i="11" s="1"/>
  <c r="B1837" i="11" s="1"/>
  <c r="B1838" i="11" s="1"/>
  <c r="B1839" i="11" s="1"/>
  <c r="B1840" i="11" s="1"/>
  <c r="B1841" i="11" s="1"/>
  <c r="B1842" i="11" s="1"/>
  <c r="D1836" i="11" s="1"/>
  <c r="D1837" i="11" s="1"/>
  <c r="D1838" i="11" s="1"/>
  <c r="D1839" i="11" s="1"/>
  <c r="D1840" i="11" s="1"/>
  <c r="A1866" i="11"/>
  <c r="A1867" i="11" s="1"/>
  <c r="A1868" i="11" s="1"/>
  <c r="C1862" i="11" s="1"/>
  <c r="C1863" i="11" s="1"/>
  <c r="C1864" i="11" s="1"/>
  <c r="C1865" i="11" s="1"/>
  <c r="C1866" i="11" s="1"/>
  <c r="C1867" i="11" s="1"/>
  <c r="C1868" i="11" s="1"/>
  <c r="E1861" i="11" s="1"/>
  <c r="E1862" i="11" s="1"/>
  <c r="E1863" i="11" s="1"/>
  <c r="E1864" i="11" s="1"/>
  <c r="E1865" i="11" s="1"/>
  <c r="E1866" i="11" s="1"/>
  <c r="E1867" i="11" s="1"/>
  <c r="E1868" i="11" s="1"/>
  <c r="A1873" i="11" s="1"/>
  <c r="A1874" i="11" s="1"/>
  <c r="A1875" i="11" s="1"/>
  <c r="E1649" i="11"/>
  <c r="E1650" i="11" s="1"/>
  <c r="E1651" i="11" s="1"/>
  <c r="E1652" i="11" s="1"/>
  <c r="E1653" i="11" s="1"/>
  <c r="E1654" i="11" s="1"/>
  <c r="A1659" i="11" s="1"/>
  <c r="A1660" i="11" s="1"/>
  <c r="A1661" i="11" s="1"/>
  <c r="A1662" i="11" s="1"/>
  <c r="A1663" i="11" s="1"/>
  <c r="A1664" i="11" s="1"/>
  <c r="A1665" i="11" s="1"/>
  <c r="A1666" i="11" s="1"/>
  <c r="C1660" i="11" s="1"/>
  <c r="C1661" i="11" s="1"/>
  <c r="C1662" i="11" s="1"/>
  <c r="C1663" i="11" s="1"/>
  <c r="C1664" i="11" s="1"/>
  <c r="C1665" i="11" s="1"/>
  <c r="C1666" i="11" s="1"/>
  <c r="E1659" i="11" s="1"/>
  <c r="E1660" i="11" s="1"/>
  <c r="F1596" i="11"/>
  <c r="F1597" i="11" s="1"/>
  <c r="E1441" i="11"/>
  <c r="E1442" i="11" s="1"/>
  <c r="E1443" i="11" s="1"/>
  <c r="E1444" i="11" s="1"/>
  <c r="E1445" i="11" s="1"/>
  <c r="D1447" i="11"/>
  <c r="D1448" i="11" s="1"/>
  <c r="F1441" i="11" s="1"/>
  <c r="F1242" i="11"/>
  <c r="F1243" i="11" s="1"/>
  <c r="F1244" i="11" s="1"/>
  <c r="F1245" i="11" s="1"/>
  <c r="B1250" i="11" s="1"/>
  <c r="B1251" i="11" s="1"/>
  <c r="B1252" i="11" s="1"/>
  <c r="E1277" i="11"/>
  <c r="E1278" i="11" s="1"/>
  <c r="E1279" i="11" s="1"/>
  <c r="E1280" i="11" s="1"/>
  <c r="E1281" i="11" s="1"/>
  <c r="A1288" i="11" s="1"/>
  <c r="A1289" i="11" s="1"/>
  <c r="A1290" i="11" s="1"/>
  <c r="A1291" i="11" s="1"/>
  <c r="A1292" i="11" s="1"/>
  <c r="A1293" i="11" s="1"/>
  <c r="A1294" i="11" s="1"/>
  <c r="A1295" i="11" s="1"/>
  <c r="C1288" i="11" s="1"/>
  <c r="C1289" i="11" s="1"/>
  <c r="C1290" i="11" s="1"/>
  <c r="F1088" i="11"/>
  <c r="F1089" i="11" s="1"/>
  <c r="E1090" i="11"/>
  <c r="E1091" i="11" s="1"/>
  <c r="B901" i="11"/>
  <c r="B902" i="11" s="1"/>
  <c r="B903" i="11" s="1"/>
  <c r="B904" i="11" s="1"/>
  <c r="B905" i="11" s="1"/>
  <c r="D899" i="11" s="1"/>
  <c r="D900" i="11" s="1"/>
  <c r="D901" i="11" s="1"/>
  <c r="D902" i="11" s="1"/>
  <c r="D903" i="11" s="1"/>
  <c r="A902" i="11"/>
  <c r="A825" i="11"/>
  <c r="A826" i="11" s="1"/>
  <c r="B819" i="11" s="1"/>
  <c r="B621" i="11"/>
  <c r="C618" i="11"/>
  <c r="C619" i="11" s="1"/>
  <c r="C620" i="11" s="1"/>
  <c r="C621" i="11" s="1"/>
  <c r="C622" i="11" s="1"/>
  <c r="C623" i="11" s="1"/>
  <c r="E616" i="11" s="1"/>
  <c r="E617" i="11" s="1"/>
  <c r="E618" i="11" s="1"/>
  <c r="E619" i="11" s="1"/>
  <c r="E620" i="11" s="1"/>
  <c r="E621" i="11" s="1"/>
  <c r="E622" i="11" s="1"/>
  <c r="E623" i="11" s="1"/>
  <c r="A628" i="11" s="1"/>
  <c r="A629" i="11" s="1"/>
  <c r="A630" i="11" s="1"/>
  <c r="A631" i="11" s="1"/>
  <c r="A632" i="11" s="1"/>
  <c r="A633" i="11" s="1"/>
  <c r="A634" i="11" s="1"/>
  <c r="A635" i="11" s="1"/>
  <c r="C628" i="11" s="1"/>
  <c r="G98" i="11"/>
  <c r="G440" i="11"/>
  <c r="B567" i="11"/>
  <c r="E556" i="11"/>
  <c r="E544" i="11"/>
  <c r="E545" i="11" s="1"/>
  <c r="E546" i="11" s="1"/>
  <c r="E547" i="11" s="1"/>
  <c r="B552" i="11" s="1"/>
  <c r="B553" i="11" s="1"/>
  <c r="F570" i="11"/>
  <c r="F568" i="11"/>
  <c r="G458" i="11"/>
  <c r="H436" i="11"/>
  <c r="H441" i="11"/>
  <c r="H362" i="11"/>
  <c r="E313" i="11"/>
  <c r="E314" i="11" s="1"/>
  <c r="D315" i="11"/>
  <c r="A314" i="11"/>
  <c r="B314" i="11"/>
  <c r="B315" i="11" s="1"/>
  <c r="B316" i="11" s="1"/>
  <c r="B317" i="11" s="1"/>
  <c r="B318" i="11" s="1"/>
  <c r="A262" i="11"/>
  <c r="A263" i="11" s="1"/>
  <c r="A264" i="11" s="1"/>
  <c r="A265" i="11" s="1"/>
  <c r="G247" i="11"/>
  <c r="B251" i="11"/>
  <c r="B252" i="11" s="1"/>
  <c r="B253" i="11" s="1"/>
  <c r="B254" i="11" s="1"/>
  <c r="F239" i="11"/>
  <c r="F240" i="11" s="1"/>
  <c r="F241" i="11" s="1"/>
  <c r="F242" i="11" s="1"/>
  <c r="F243" i="11" s="1"/>
  <c r="F244" i="11" s="1"/>
  <c r="B244" i="11"/>
  <c r="D235" i="11" s="1"/>
  <c r="D221" i="11"/>
  <c r="D222" i="11" s="1"/>
  <c r="D223" i="11" s="1"/>
  <c r="D224" i="11" s="1"/>
  <c r="D225" i="11" s="1"/>
  <c r="D226" i="11" s="1"/>
  <c r="D227" i="11" s="1"/>
  <c r="F220" i="11" s="1"/>
  <c r="D195" i="11"/>
  <c r="F186" i="11" s="1"/>
  <c r="F179" i="11"/>
  <c r="F180" i="11" s="1"/>
  <c r="F181" i="11" s="1"/>
  <c r="B186" i="11" s="1"/>
  <c r="B161" i="11"/>
  <c r="B162" i="11" s="1"/>
  <c r="B163" i="11" s="1"/>
  <c r="B164" i="11" s="1"/>
  <c r="B165" i="11" s="1"/>
  <c r="B166" i="11" s="1"/>
  <c r="B167" i="11" s="1"/>
  <c r="A238" i="11"/>
  <c r="A161" i="11"/>
  <c r="A162" i="11" s="1"/>
  <c r="A163" i="11" s="1"/>
  <c r="A164" i="11" s="1"/>
  <c r="A95" i="11"/>
  <c r="A96" i="11" s="1"/>
  <c r="D51" i="11"/>
  <c r="F42" i="11" s="1"/>
  <c r="H13" i="11"/>
  <c r="H99" i="11"/>
  <c r="C43" i="11"/>
  <c r="C44" i="11" s="1"/>
  <c r="C45" i="11" s="1"/>
  <c r="C46" i="11" s="1"/>
  <c r="C47" i="11" s="1"/>
  <c r="C48" i="11" s="1"/>
  <c r="C49" i="11" s="1"/>
  <c r="B8" i="11"/>
  <c r="B9" i="11" s="1"/>
  <c r="B10" i="11" s="1"/>
  <c r="B11" i="11" s="1"/>
  <c r="B12" i="11" s="1"/>
  <c r="B13" i="11" s="1"/>
  <c r="A8" i="11"/>
  <c r="A9" i="11" s="1"/>
  <c r="A10" i="11" s="1"/>
  <c r="A11" i="11" s="1"/>
  <c r="A12" i="11" s="1"/>
  <c r="A13" i="11" s="1"/>
  <c r="F5265" i="11" l="1"/>
  <c r="F5266" i="11" s="1"/>
  <c r="F5267" i="11" s="1"/>
  <c r="B5272" i="11" s="1"/>
  <c r="B5273" i="11" s="1"/>
  <c r="B5274" i="11" s="1"/>
  <c r="B5275" i="11" s="1"/>
  <c r="B5276" i="11" s="1"/>
  <c r="B5277" i="11" s="1"/>
  <c r="D5024" i="11"/>
  <c r="D5025" i="11" s="1"/>
  <c r="A5438" i="11"/>
  <c r="A5439" i="11" s="1"/>
  <c r="B5432" i="11" s="1"/>
  <c r="B5433" i="11" s="1"/>
  <c r="A5116" i="11"/>
  <c r="A5117" i="11" s="1"/>
  <c r="A5118" i="11" s="1"/>
  <c r="C5112" i="11" s="1"/>
  <c r="C5113" i="11" s="1"/>
  <c r="C5114" i="11" s="1"/>
  <c r="C5115" i="11" s="1"/>
  <c r="E4953" i="11"/>
  <c r="A4967" i="11" s="1"/>
  <c r="A4968" i="11" s="1"/>
  <c r="A4969" i="11" s="1"/>
  <c r="A4970" i="11" s="1"/>
  <c r="A4971" i="11" s="1"/>
  <c r="A4972" i="11" s="1"/>
  <c r="A4973" i="11" s="1"/>
  <c r="A4974" i="11" s="1"/>
  <c r="C4967" i="11" s="1"/>
  <c r="C4968" i="11" s="1"/>
  <c r="F4243" i="11"/>
  <c r="F4238" i="11"/>
  <c r="B4243" i="11" s="1"/>
  <c r="B4244" i="11" s="1"/>
  <c r="B4245" i="11" s="1"/>
  <c r="B4246" i="11" s="1"/>
  <c r="F4185" i="11"/>
  <c r="F4186" i="11" s="1"/>
  <c r="C3793" i="11"/>
  <c r="C3794" i="11" s="1"/>
  <c r="C3795" i="11" s="1"/>
  <c r="C3796" i="11" s="1"/>
  <c r="C3797" i="11" s="1"/>
  <c r="C3798" i="11" s="1"/>
  <c r="C3799" i="11" s="1"/>
  <c r="C3800" i="11" s="1"/>
  <c r="E3793" i="11" s="1"/>
  <c r="B3797" i="11"/>
  <c r="B3798" i="11" s="1"/>
  <c r="B3799" i="11" s="1"/>
  <c r="B3800" i="11" s="1"/>
  <c r="D3793" i="11" s="1"/>
  <c r="D3794" i="11" s="1"/>
  <c r="D3795" i="11" s="1"/>
  <c r="D3658" i="11"/>
  <c r="D3659" i="11" s="1"/>
  <c r="D3660" i="11" s="1"/>
  <c r="D3661" i="11" s="1"/>
  <c r="B3718" i="11"/>
  <c r="D3596" i="11" s="1"/>
  <c r="A3668" i="11"/>
  <c r="A3669" i="11" s="1"/>
  <c r="A3670" i="11" s="1"/>
  <c r="A3671" i="11" s="1"/>
  <c r="A3672" i="11" s="1"/>
  <c r="A3673" i="11" s="1"/>
  <c r="C3666" i="11" s="1"/>
  <c r="C3667" i="11" s="1"/>
  <c r="C3668" i="11" s="1"/>
  <c r="C3669" i="11" s="1"/>
  <c r="C3670" i="11" s="1"/>
  <c r="C3671" i="11" s="1"/>
  <c r="C3672" i="11" s="1"/>
  <c r="C3673" i="11" s="1"/>
  <c r="F3389" i="11"/>
  <c r="F3390" i="11" s="1"/>
  <c r="F3391" i="11" s="1"/>
  <c r="F3392" i="11" s="1"/>
  <c r="B3399" i="11" s="1"/>
  <c r="B3400" i="11" s="1"/>
  <c r="E3390" i="11"/>
  <c r="E3391" i="11" s="1"/>
  <c r="E3392" i="11" s="1"/>
  <c r="E3393" i="11" s="1"/>
  <c r="A3398" i="11" s="1"/>
  <c r="A3399" i="11" s="1"/>
  <c r="A3400" i="11" s="1"/>
  <c r="A3401" i="11" s="1"/>
  <c r="B3148" i="11"/>
  <c r="B3149" i="11" s="1"/>
  <c r="B3150" i="11" s="1"/>
  <c r="B3151" i="11" s="1"/>
  <c r="C3174" i="11"/>
  <c r="C3175" i="11" s="1"/>
  <c r="E3168" i="11" s="1"/>
  <c r="E3169" i="11" s="1"/>
  <c r="E3170" i="11" s="1"/>
  <c r="E3171" i="11" s="1"/>
  <c r="E3172" i="11" s="1"/>
  <c r="E3173" i="11" s="1"/>
  <c r="E3174" i="11" s="1"/>
  <c r="E3175" i="11" s="1"/>
  <c r="A3182" i="11" s="1"/>
  <c r="A3183" i="11" s="1"/>
  <c r="A3184" i="11" s="1"/>
  <c r="A3185" i="11" s="1"/>
  <c r="A3186" i="11" s="1"/>
  <c r="A3187" i="11" s="1"/>
  <c r="A3188" i="11" s="1"/>
  <c r="A3189" i="11" s="1"/>
  <c r="C3183" i="11" s="1"/>
  <c r="C3184" i="11" s="1"/>
  <c r="C3185" i="11" s="1"/>
  <c r="C3186" i="11" s="1"/>
  <c r="C3187" i="11" s="1"/>
  <c r="C3188" i="11" s="1"/>
  <c r="C3189" i="11" s="1"/>
  <c r="E3182" i="11" s="1"/>
  <c r="E3183" i="11" s="1"/>
  <c r="E3184" i="11" s="1"/>
  <c r="E3185" i="11" s="1"/>
  <c r="E3186" i="11" s="1"/>
  <c r="E3187" i="11" s="1"/>
  <c r="E3188" i="11" s="1"/>
  <c r="E3189" i="11" s="1"/>
  <c r="A3194" i="11" s="1"/>
  <c r="A3195" i="11" s="1"/>
  <c r="A3196" i="11" s="1"/>
  <c r="A3197" i="11" s="1"/>
  <c r="A3198" i="11" s="1"/>
  <c r="A3199" i="11" s="1"/>
  <c r="A3200" i="11" s="1"/>
  <c r="A3201" i="11" s="1"/>
  <c r="C3195" i="11" s="1"/>
  <c r="C3196" i="11" s="1"/>
  <c r="C3197" i="11" s="1"/>
  <c r="C3198" i="11" s="1"/>
  <c r="C3199" i="11" s="1"/>
  <c r="C3200" i="11" s="1"/>
  <c r="C3201" i="11" s="1"/>
  <c r="E3194" i="11" s="1"/>
  <c r="B2983" i="11"/>
  <c r="B2984" i="11" s="1"/>
  <c r="B2985" i="11" s="1"/>
  <c r="B2986" i="11" s="1"/>
  <c r="A2935" i="11"/>
  <c r="A2936" i="11" s="1"/>
  <c r="A2937" i="11" s="1"/>
  <c r="C2931" i="11" s="1"/>
  <c r="B2789" i="11"/>
  <c r="B2790" i="11" s="1"/>
  <c r="B2791" i="11" s="1"/>
  <c r="B2792" i="11" s="1"/>
  <c r="B2793" i="11" s="1"/>
  <c r="B2794" i="11" s="1"/>
  <c r="B2795" i="11" s="1"/>
  <c r="B2796" i="11" s="1"/>
  <c r="F2767" i="11"/>
  <c r="F2768" i="11" s="1"/>
  <c r="F2769" i="11" s="1"/>
  <c r="F2770" i="11" s="1"/>
  <c r="F2771" i="11" s="1"/>
  <c r="D2578" i="11"/>
  <c r="D2579" i="11" s="1"/>
  <c r="D2580" i="11" s="1"/>
  <c r="D2581" i="11" s="1"/>
  <c r="D2582" i="11" s="1"/>
  <c r="E2598" i="11"/>
  <c r="E2599" i="11" s="1"/>
  <c r="E2600" i="11" s="1"/>
  <c r="E2601" i="11" s="1"/>
  <c r="E2602" i="11" s="1"/>
  <c r="E2603" i="11" s="1"/>
  <c r="E2604" i="11" s="1"/>
  <c r="A2611" i="11" s="1"/>
  <c r="A2612" i="11" s="1"/>
  <c r="A2613" i="11" s="1"/>
  <c r="A2614" i="11" s="1"/>
  <c r="A2615" i="11" s="1"/>
  <c r="A2616" i="11" s="1"/>
  <c r="A2617" i="11" s="1"/>
  <c r="A2618" i="11" s="1"/>
  <c r="C2612" i="11" s="1"/>
  <c r="C2613" i="11" s="1"/>
  <c r="C2614" i="11" s="1"/>
  <c r="F2415" i="11"/>
  <c r="F2416" i="11" s="1"/>
  <c r="B2421" i="11" s="1"/>
  <c r="B2422" i="11" s="1"/>
  <c r="B2423" i="11" s="1"/>
  <c r="B2424" i="11" s="1"/>
  <c r="B2425" i="11" s="1"/>
  <c r="D2414" i="11"/>
  <c r="F2407" i="11" s="1"/>
  <c r="F2408" i="11" s="1"/>
  <c r="F2409" i="11" s="1"/>
  <c r="F2410" i="11" s="1"/>
  <c r="E2380" i="11"/>
  <c r="A2395" i="11" s="1"/>
  <c r="A2396" i="11" s="1"/>
  <c r="B2154" i="11"/>
  <c r="D2136" i="11"/>
  <c r="D2137" i="11" s="1"/>
  <c r="F2130" i="11" s="1"/>
  <c r="F2131" i="11" s="1"/>
  <c r="F2132" i="11" s="1"/>
  <c r="F2133" i="11" s="1"/>
  <c r="F2134" i="11" s="1"/>
  <c r="E2136" i="11"/>
  <c r="E2137" i="11" s="1"/>
  <c r="A2142" i="11" s="1"/>
  <c r="A2044" i="11"/>
  <c r="A2045" i="11" s="1"/>
  <c r="A2046" i="11" s="1"/>
  <c r="B2039" i="11" s="1"/>
  <c r="B2040" i="11" s="1"/>
  <c r="B2041" i="11" s="1"/>
  <c r="B2042" i="11" s="1"/>
  <c r="B2043" i="11" s="1"/>
  <c r="D1841" i="11"/>
  <c r="D1842" i="11" s="1"/>
  <c r="F1835" i="11" s="1"/>
  <c r="F1836" i="11" s="1"/>
  <c r="F1837" i="11" s="1"/>
  <c r="A1876" i="11"/>
  <c r="A1877" i="11" s="1"/>
  <c r="A1878" i="11" s="1"/>
  <c r="A1879" i="11" s="1"/>
  <c r="A1880" i="11" s="1"/>
  <c r="C1874" i="11" s="1"/>
  <c r="C1875" i="11" s="1"/>
  <c r="C1876" i="11" s="1"/>
  <c r="C1877" i="11" s="1"/>
  <c r="C1878" i="11" s="1"/>
  <c r="C1879" i="11" s="1"/>
  <c r="C1880" i="11" s="1"/>
  <c r="E1873" i="11" s="1"/>
  <c r="E1874" i="11" s="1"/>
  <c r="E1875" i="11" s="1"/>
  <c r="E1876" i="11" s="1"/>
  <c r="E1877" i="11" s="1"/>
  <c r="E1878" i="11" s="1"/>
  <c r="E1879" i="11" s="1"/>
  <c r="E1880" i="11" s="1"/>
  <c r="A1885" i="11" s="1"/>
  <c r="A1886" i="11" s="1"/>
  <c r="A1887" i="11" s="1"/>
  <c r="E1661" i="11"/>
  <c r="E1662" i="11" s="1"/>
  <c r="E1663" i="11" s="1"/>
  <c r="E1664" i="11" s="1"/>
  <c r="E1665" i="11" s="1"/>
  <c r="E1666" i="11" s="1"/>
  <c r="A1671" i="11" s="1"/>
  <c r="A1672" i="11" s="1"/>
  <c r="A1673" i="11" s="1"/>
  <c r="A1674" i="11" s="1"/>
  <c r="A1675" i="11" s="1"/>
  <c r="A1676" i="11" s="1"/>
  <c r="A1677" i="11" s="1"/>
  <c r="F1598" i="11"/>
  <c r="F1599" i="11" s="1"/>
  <c r="F1600" i="11" s="1"/>
  <c r="F1601" i="11" s="1"/>
  <c r="F1602" i="11" s="1"/>
  <c r="B1607" i="11" s="1"/>
  <c r="B1608" i="11" s="1"/>
  <c r="B1609" i="11" s="1"/>
  <c r="B1610" i="11" s="1"/>
  <c r="B1611" i="11" s="1"/>
  <c r="B1612" i="11" s="1"/>
  <c r="B1613" i="11" s="1"/>
  <c r="B1614" i="11" s="1"/>
  <c r="D1608" i="11" s="1"/>
  <c r="D1609" i="11" s="1"/>
  <c r="D1610" i="11" s="1"/>
  <c r="D1611" i="11" s="1"/>
  <c r="D1612" i="11" s="1"/>
  <c r="D1613" i="11" s="1"/>
  <c r="D1614" i="11" s="1"/>
  <c r="F1607" i="11" s="1"/>
  <c r="F1442" i="11"/>
  <c r="F1443" i="11" s="1"/>
  <c r="E1446" i="11"/>
  <c r="E1447" i="11" s="1"/>
  <c r="C1291" i="11"/>
  <c r="C1292" i="11" s="1"/>
  <c r="C1293" i="11" s="1"/>
  <c r="C1294" i="11" s="1"/>
  <c r="C1295" i="11" s="1"/>
  <c r="D1288" i="11" s="1"/>
  <c r="D1289" i="11" s="1"/>
  <c r="D1290" i="11" s="1"/>
  <c r="D1291" i="11" s="1"/>
  <c r="D1292" i="11" s="1"/>
  <c r="D1293" i="11" s="1"/>
  <c r="D1294" i="11" s="1"/>
  <c r="D1295" i="11" s="1"/>
  <c r="F1288" i="11" s="1"/>
  <c r="F1289" i="11" s="1"/>
  <c r="F1290" i="11" s="1"/>
  <c r="F1291" i="11" s="1"/>
  <c r="F1292" i="11" s="1"/>
  <c r="F1293" i="11" s="1"/>
  <c r="F1294" i="11" s="1"/>
  <c r="F1295" i="11" s="1"/>
  <c r="A1300" i="11" s="1"/>
  <c r="A1301" i="11" s="1"/>
  <c r="A1302" i="11" s="1"/>
  <c r="A1303" i="11" s="1"/>
  <c r="A1304" i="11" s="1"/>
  <c r="A1305" i="11" s="1"/>
  <c r="A1306" i="11" s="1"/>
  <c r="A1307" i="11" s="1"/>
  <c r="C1300" i="11" s="1"/>
  <c r="C1301" i="11" s="1"/>
  <c r="C1302" i="11" s="1"/>
  <c r="C1303" i="11" s="1"/>
  <c r="C1304" i="11" s="1"/>
  <c r="C1305" i="11" s="1"/>
  <c r="C1306" i="11" s="1"/>
  <c r="C1307" i="11" s="1"/>
  <c r="D1300" i="11" s="1"/>
  <c r="D1301" i="11" s="1"/>
  <c r="D1302" i="11" s="1"/>
  <c r="D1303" i="11" s="1"/>
  <c r="D1304" i="11" s="1"/>
  <c r="D1305" i="11" s="1"/>
  <c r="D1306" i="11" s="1"/>
  <c r="D1307" i="11" s="1"/>
  <c r="F1300" i="11" s="1"/>
  <c r="F1301" i="11" s="1"/>
  <c r="F1302" i="11" s="1"/>
  <c r="F1303" i="11" s="1"/>
  <c r="F1304" i="11" s="1"/>
  <c r="F1305" i="11" s="1"/>
  <c r="F1306" i="11" s="1"/>
  <c r="F1307" i="11" s="1"/>
  <c r="A1314" i="11" s="1"/>
  <c r="A1315" i="11" s="1"/>
  <c r="A1316" i="11" s="1"/>
  <c r="A1317" i="11" s="1"/>
  <c r="A1318" i="11" s="1"/>
  <c r="A1319" i="11" s="1"/>
  <c r="A1320" i="11" s="1"/>
  <c r="A1321" i="11" s="1"/>
  <c r="C1314" i="11" s="1"/>
  <c r="C1315" i="11" s="1"/>
  <c r="C1316" i="11" s="1"/>
  <c r="C1317" i="11" s="1"/>
  <c r="C1318" i="11" s="1"/>
  <c r="C1319" i="11" s="1"/>
  <c r="C1320" i="11" s="1"/>
  <c r="C1321" i="11" s="1"/>
  <c r="D1314" i="11" s="1"/>
  <c r="D1315" i="11" s="1"/>
  <c r="D1316" i="11" s="1"/>
  <c r="D1317" i="11" s="1"/>
  <c r="D1318" i="11" s="1"/>
  <c r="D1319" i="11" s="1"/>
  <c r="D1320" i="11" s="1"/>
  <c r="D1321" i="11" s="1"/>
  <c r="F1314" i="11" s="1"/>
  <c r="F1315" i="11" s="1"/>
  <c r="F1316" i="11" s="1"/>
  <c r="B1253" i="11"/>
  <c r="B1254" i="11" s="1"/>
  <c r="B1255" i="11" s="1"/>
  <c r="B1256" i="11" s="1"/>
  <c r="B1257" i="11" s="1"/>
  <c r="D1250" i="11" s="1"/>
  <c r="D1251" i="11" s="1"/>
  <c r="F1090" i="11"/>
  <c r="F1091" i="11" s="1"/>
  <c r="F1092" i="11" s="1"/>
  <c r="B1097" i="11" s="1"/>
  <c r="B1098" i="11" s="1"/>
  <c r="E1092" i="11"/>
  <c r="A1097" i="11" s="1"/>
  <c r="A903" i="11"/>
  <c r="A904" i="11" s="1"/>
  <c r="A905" i="11" s="1"/>
  <c r="C899" i="11" s="1"/>
  <c r="C900" i="11" s="1"/>
  <c r="C901" i="11" s="1"/>
  <c r="C902" i="11" s="1"/>
  <c r="C903" i="11" s="1"/>
  <c r="C904" i="11" s="1"/>
  <c r="C905" i="11" s="1"/>
  <c r="E898" i="11" s="1"/>
  <c r="E899" i="11" s="1"/>
  <c r="E900" i="11" s="1"/>
  <c r="D904" i="11"/>
  <c r="D905" i="11" s="1"/>
  <c r="B622" i="11"/>
  <c r="B623" i="11" s="1"/>
  <c r="D616" i="11" s="1"/>
  <c r="D617" i="11" s="1"/>
  <c r="D618" i="11" s="1"/>
  <c r="D619" i="11" s="1"/>
  <c r="D620" i="11" s="1"/>
  <c r="D621" i="11" s="1"/>
  <c r="D622" i="11" s="1"/>
  <c r="D623" i="11" s="1"/>
  <c r="C629" i="11"/>
  <c r="C630" i="11" s="1"/>
  <c r="C631" i="11" s="1"/>
  <c r="C632" i="11" s="1"/>
  <c r="C633" i="11" s="1"/>
  <c r="C634" i="11" s="1"/>
  <c r="C635" i="11" s="1"/>
  <c r="E628" i="11" s="1"/>
  <c r="E629" i="11" s="1"/>
  <c r="E630" i="11" s="1"/>
  <c r="E631" i="11" s="1"/>
  <c r="E632" i="11" s="1"/>
  <c r="E633" i="11" s="1"/>
  <c r="E634" i="11" s="1"/>
  <c r="E635" i="11" s="1"/>
  <c r="A642" i="11" s="1"/>
  <c r="A643" i="11" s="1"/>
  <c r="A644" i="11" s="1"/>
  <c r="A645" i="11" s="1"/>
  <c r="A646" i="11" s="1"/>
  <c r="A647" i="11" s="1"/>
  <c r="A648" i="11" s="1"/>
  <c r="A649" i="11" s="1"/>
  <c r="C642" i="11" s="1"/>
  <c r="C643" i="11" s="1"/>
  <c r="C644" i="11" s="1"/>
  <c r="C645" i="11" s="1"/>
  <c r="C646" i="11" s="1"/>
  <c r="D161" i="11"/>
  <c r="D162" i="11" s="1"/>
  <c r="A165" i="11"/>
  <c r="C6" i="11"/>
  <c r="C7" i="11" s="1"/>
  <c r="C8" i="11" s="1"/>
  <c r="C9" i="11" s="1"/>
  <c r="C10" i="11" s="1"/>
  <c r="C11" i="11" s="1"/>
  <c r="C12" i="11" s="1"/>
  <c r="C13" i="11" s="1"/>
  <c r="D6" i="11"/>
  <c r="D7" i="11" s="1"/>
  <c r="D8" i="11" s="1"/>
  <c r="D9" i="11" s="1"/>
  <c r="D10" i="11" s="1"/>
  <c r="D11" i="11" s="1"/>
  <c r="D12" i="11" s="1"/>
  <c r="D13" i="11" s="1"/>
  <c r="F6" i="11" s="1"/>
  <c r="F7" i="11" s="1"/>
  <c r="F8" i="11" s="1"/>
  <c r="F9" i="11" s="1"/>
  <c r="F10" i="11" s="1"/>
  <c r="F11" i="11" s="1"/>
  <c r="F12" i="11" s="1"/>
  <c r="F13" i="11" s="1"/>
  <c r="B18" i="11" s="1"/>
  <c r="B19" i="11" s="1"/>
  <c r="B20" i="11" s="1"/>
  <c r="B21" i="11" s="1"/>
  <c r="B22" i="11" s="1"/>
  <c r="B23" i="11" s="1"/>
  <c r="B24" i="11" s="1"/>
  <c r="B25" i="11" s="1"/>
  <c r="D18" i="11" s="1"/>
  <c r="B5278" i="11" l="1"/>
  <c r="B5279" i="11" s="1"/>
  <c r="D5272" i="11" s="1"/>
  <c r="D5273" i="11" s="1"/>
  <c r="D5274" i="11" s="1"/>
  <c r="D5275" i="11" s="1"/>
  <c r="D5276" i="11" s="1"/>
  <c r="D5277" i="11" s="1"/>
  <c r="D5278" i="11" s="1"/>
  <c r="F5272" i="11" s="1"/>
  <c r="F5273" i="11" s="1"/>
  <c r="F5274" i="11" s="1"/>
  <c r="B5434" i="11"/>
  <c r="B5435" i="11" s="1"/>
  <c r="B5436" i="11" s="1"/>
  <c r="B5437" i="11" s="1"/>
  <c r="B5438" i="11" s="1"/>
  <c r="B5439" i="11" s="1"/>
  <c r="C5432" i="11" s="1"/>
  <c r="C5433" i="11" s="1"/>
  <c r="C5434" i="11" s="1"/>
  <c r="C5435" i="11" s="1"/>
  <c r="C5436" i="11" s="1"/>
  <c r="C5437" i="11" s="1"/>
  <c r="C5438" i="11" s="1"/>
  <c r="C5439" i="11" s="1"/>
  <c r="D5432" i="11" s="1"/>
  <c r="D5433" i="11" s="1"/>
  <c r="D5434" i="11" s="1"/>
  <c r="D5435" i="11" s="1"/>
  <c r="D5436" i="11" s="1"/>
  <c r="D5437" i="11" s="1"/>
  <c r="D5438" i="11" s="1"/>
  <c r="D5439" i="11" s="1"/>
  <c r="E5432" i="11" s="1"/>
  <c r="E5433" i="11" s="1"/>
  <c r="E5434" i="11" s="1"/>
  <c r="E5435" i="11" s="1"/>
  <c r="E5436" i="11" s="1"/>
  <c r="E5437" i="11" s="1"/>
  <c r="E5438" i="11" s="1"/>
  <c r="E5439" i="11" s="1"/>
  <c r="F5432" i="11" s="1"/>
  <c r="F5433" i="11" s="1"/>
  <c r="F5434" i="11" s="1"/>
  <c r="F5435" i="11" s="1"/>
  <c r="F5436" i="11" s="1"/>
  <c r="F5437" i="11" s="1"/>
  <c r="F5438" i="11" s="1"/>
  <c r="F5439" i="11" s="1"/>
  <c r="C5116" i="11"/>
  <c r="C5117" i="11" s="1"/>
  <c r="C5118" i="11" s="1"/>
  <c r="D5112" i="11" s="1"/>
  <c r="D5113" i="11" s="1"/>
  <c r="D5114" i="11" s="1"/>
  <c r="D5115" i="11" s="1"/>
  <c r="D5026" i="11"/>
  <c r="D5027" i="11" s="1"/>
  <c r="F5020" i="11" s="1"/>
  <c r="F5021" i="11" s="1"/>
  <c r="C4969" i="11"/>
  <c r="C4970" i="11" s="1"/>
  <c r="C4971" i="11" s="1"/>
  <c r="C4972" i="11" s="1"/>
  <c r="C4973" i="11" s="1"/>
  <c r="C4974" i="11" s="1"/>
  <c r="E4967" i="11" s="1"/>
  <c r="E4968" i="11" s="1"/>
  <c r="E4969" i="11" s="1"/>
  <c r="E4970" i="11" s="1"/>
  <c r="E4971" i="11" s="1"/>
  <c r="E4972" i="11" s="1"/>
  <c r="E4973" i="11" s="1"/>
  <c r="B4260" i="11"/>
  <c r="F4244" i="11"/>
  <c r="F4245" i="11" s="1"/>
  <c r="F4246" i="11" s="1"/>
  <c r="F4247" i="11" s="1"/>
  <c r="F4248" i="11" s="1"/>
  <c r="F4249" i="11" s="1"/>
  <c r="F4187" i="11"/>
  <c r="F4188" i="11" s="1"/>
  <c r="A4193" i="11" s="1"/>
  <c r="A4194" i="11" s="1"/>
  <c r="A4195" i="11" s="1"/>
  <c r="A4196" i="11" s="1"/>
  <c r="A4197" i="11" s="1"/>
  <c r="A4198" i="11" s="1"/>
  <c r="A4199" i="11" s="1"/>
  <c r="A4200" i="11" s="1"/>
  <c r="C4193" i="11" s="1"/>
  <c r="C4194" i="11" s="1"/>
  <c r="C4195" i="11" s="1"/>
  <c r="E3794" i="11"/>
  <c r="E3795" i="11" s="1"/>
  <c r="E3796" i="11" s="1"/>
  <c r="E3797" i="11" s="1"/>
  <c r="E3798" i="11" s="1"/>
  <c r="E3799" i="11" s="1"/>
  <c r="D3796" i="11"/>
  <c r="D3797" i="11" s="1"/>
  <c r="D3798" i="11" s="1"/>
  <c r="D3799" i="11" s="1"/>
  <c r="D3800" i="11" s="1"/>
  <c r="F3793" i="11" s="1"/>
  <c r="D3662" i="11"/>
  <c r="F3655" i="11" s="1"/>
  <c r="E3666" i="11"/>
  <c r="B3401" i="11"/>
  <c r="B3402" i="11" s="1"/>
  <c r="A3402" i="11"/>
  <c r="A3403" i="11" s="1"/>
  <c r="A3404" i="11" s="1"/>
  <c r="A3405" i="11" s="1"/>
  <c r="C3399" i="11" s="1"/>
  <c r="C3400" i="11" s="1"/>
  <c r="C3401" i="11" s="1"/>
  <c r="D3145" i="11"/>
  <c r="D3146" i="11" s="1"/>
  <c r="D3147" i="11" s="1"/>
  <c r="D3148" i="11" s="1"/>
  <c r="D3149" i="11" s="1"/>
  <c r="E3195" i="11"/>
  <c r="E3196" i="11" s="1"/>
  <c r="E3197" i="11" s="1"/>
  <c r="E3198" i="11" s="1"/>
  <c r="E3199" i="11" s="1"/>
  <c r="E3200" i="11" s="1"/>
  <c r="E3201" i="11" s="1"/>
  <c r="A3206" i="11" s="1"/>
  <c r="A3207" i="11" s="1"/>
  <c r="A3208" i="11" s="1"/>
  <c r="A3209" i="11" s="1"/>
  <c r="A3210" i="11" s="1"/>
  <c r="A3211" i="11" s="1"/>
  <c r="A3212" i="11" s="1"/>
  <c r="A3213" i="11" s="1"/>
  <c r="C3207" i="11" s="1"/>
  <c r="C3208" i="11" s="1"/>
  <c r="C3209" i="11" s="1"/>
  <c r="C3210" i="11" s="1"/>
  <c r="C3211" i="11" s="1"/>
  <c r="C3212" i="11" s="1"/>
  <c r="C3213" i="11" s="1"/>
  <c r="E3206" i="11" s="1"/>
  <c r="B2987" i="11"/>
  <c r="D2981" i="11" s="1"/>
  <c r="D2982" i="11" s="1"/>
  <c r="C2932" i="11"/>
  <c r="C2933" i="11" s="1"/>
  <c r="C2934" i="11" s="1"/>
  <c r="C2935" i="11" s="1"/>
  <c r="C2936" i="11" s="1"/>
  <c r="C2937" i="11" s="1"/>
  <c r="E2789" i="11"/>
  <c r="E2790" i="11" s="1"/>
  <c r="E2791" i="11" s="1"/>
  <c r="E2792" i="11" s="1"/>
  <c r="E2793" i="11" s="1"/>
  <c r="E2794" i="11" s="1"/>
  <c r="E2795" i="11" s="1"/>
  <c r="E2796" i="11" s="1"/>
  <c r="B2800" i="11" s="1"/>
  <c r="B2801" i="11" s="1"/>
  <c r="B2802" i="11" s="1"/>
  <c r="B2803" i="11" s="1"/>
  <c r="A2776" i="11"/>
  <c r="A2777" i="11" s="1"/>
  <c r="A2778" i="11" s="1"/>
  <c r="A2779" i="11" s="1"/>
  <c r="A2780" i="11" s="1"/>
  <c r="A2781" i="11" s="1"/>
  <c r="F2575" i="11"/>
  <c r="F2576" i="11" s="1"/>
  <c r="F2577" i="11" s="1"/>
  <c r="F2578" i="11" s="1"/>
  <c r="F2579" i="11" s="1"/>
  <c r="C2615" i="11"/>
  <c r="C2616" i="11" s="1"/>
  <c r="C2617" i="11" s="1"/>
  <c r="C2618" i="11" s="1"/>
  <c r="E2611" i="11" s="1"/>
  <c r="E2612" i="11" s="1"/>
  <c r="A2397" i="11"/>
  <c r="A2398" i="11" s="1"/>
  <c r="A2399" i="11" s="1"/>
  <c r="A2400" i="11" s="1"/>
  <c r="A2401" i="11" s="1"/>
  <c r="A2402" i="11" s="1"/>
  <c r="C2395" i="11" s="1"/>
  <c r="C2396" i="11" s="1"/>
  <c r="B2170" i="11"/>
  <c r="B2171" i="11" s="1"/>
  <c r="B2172" i="11" s="1"/>
  <c r="B2173" i="11" s="1"/>
  <c r="B2155" i="11"/>
  <c r="B2182" i="11"/>
  <c r="A2143" i="11"/>
  <c r="A2144" i="11" s="1"/>
  <c r="A2145" i="11" s="1"/>
  <c r="A2146" i="11" s="1"/>
  <c r="A2147" i="11" s="1"/>
  <c r="A2148" i="11" s="1"/>
  <c r="B2044" i="11"/>
  <c r="B2045" i="11"/>
  <c r="B2046" i="11" s="1"/>
  <c r="C2039" i="11" s="1"/>
  <c r="C2040" i="11" s="1"/>
  <c r="C2041" i="11" s="1"/>
  <c r="C2042" i="11" s="1"/>
  <c r="C2043" i="11" s="1"/>
  <c r="C2044" i="11" s="1"/>
  <c r="C2045" i="11" s="1"/>
  <c r="C2046" i="11" s="1"/>
  <c r="D2039" i="11" s="1"/>
  <c r="D2040" i="11" s="1"/>
  <c r="D2041" i="11" s="1"/>
  <c r="D2042" i="11" s="1"/>
  <c r="D2043" i="11" s="1"/>
  <c r="D2044" i="11" s="1"/>
  <c r="D2045" i="11" s="1"/>
  <c r="D2046" i="11" s="1"/>
  <c r="E2039" i="11" s="1"/>
  <c r="F2042" i="11" s="1"/>
  <c r="F1838" i="11"/>
  <c r="F1839" i="11" s="1"/>
  <c r="F1840" i="11" s="1"/>
  <c r="F1841" i="11" s="1"/>
  <c r="A1888" i="11"/>
  <c r="A1889" i="11" s="1"/>
  <c r="A1678" i="11"/>
  <c r="C1672" i="11" s="1"/>
  <c r="C1673" i="11" s="1"/>
  <c r="C1674" i="11" s="1"/>
  <c r="C1675" i="11" s="1"/>
  <c r="E1672" i="11" s="1"/>
  <c r="F1608" i="11"/>
  <c r="F1609" i="11" s="1"/>
  <c r="F1610" i="11" s="1"/>
  <c r="F1611" i="11" s="1"/>
  <c r="F1612" i="11" s="1"/>
  <c r="F1613" i="11" s="1"/>
  <c r="F1614" i="11" s="1"/>
  <c r="B1619" i="11" s="1"/>
  <c r="B1620" i="11" s="1"/>
  <c r="B1621" i="11" s="1"/>
  <c r="B1622" i="11" s="1"/>
  <c r="B1623" i="11" s="1"/>
  <c r="B1624" i="11" s="1"/>
  <c r="B1625" i="11" s="1"/>
  <c r="E1448" i="11"/>
  <c r="A1453" i="11" s="1"/>
  <c r="F1444" i="11"/>
  <c r="F1445" i="11" s="1"/>
  <c r="F1446" i="11" s="1"/>
  <c r="F1447" i="11" s="1"/>
  <c r="F1448" i="11" s="1"/>
  <c r="D1252" i="11"/>
  <c r="D1253" i="11" s="1"/>
  <c r="F1317" i="11"/>
  <c r="F1318" i="11" s="1"/>
  <c r="F1319" i="11" s="1"/>
  <c r="F1320" i="11" s="1"/>
  <c r="F1321" i="11" s="1"/>
  <c r="A1326" i="11" s="1"/>
  <c r="A1327" i="11" s="1"/>
  <c r="A1328" i="11" s="1"/>
  <c r="A1329" i="11" s="1"/>
  <c r="A1330" i="11" s="1"/>
  <c r="A1331" i="11" s="1"/>
  <c r="A1332" i="11" s="1"/>
  <c r="A1333" i="11" s="1"/>
  <c r="C1326" i="11" s="1"/>
  <c r="B1099" i="11"/>
  <c r="B1100" i="11" s="1"/>
  <c r="A1098" i="11"/>
  <c r="A1099" i="11" s="1"/>
  <c r="A1100" i="11" s="1"/>
  <c r="F898" i="11"/>
  <c r="F899" i="11" s="1"/>
  <c r="F900" i="11" s="1"/>
  <c r="E901" i="11"/>
  <c r="E902" i="11" s="1"/>
  <c r="E903" i="11" s="1"/>
  <c r="E904" i="11" s="1"/>
  <c r="E905" i="11" s="1"/>
  <c r="A911" i="11" s="1"/>
  <c r="F616" i="11"/>
  <c r="F617" i="11" s="1"/>
  <c r="C647" i="11"/>
  <c r="C648" i="11" s="1"/>
  <c r="C649" i="11" s="1"/>
  <c r="E642" i="11" s="1"/>
  <c r="E643" i="11" s="1"/>
  <c r="E644" i="11" s="1"/>
  <c r="E645" i="11" s="1"/>
  <c r="E646" i="11" s="1"/>
  <c r="E647" i="11" s="1"/>
  <c r="E648" i="11" s="1"/>
  <c r="E649" i="11" s="1"/>
  <c r="A654" i="11" s="1"/>
  <c r="A655" i="11" s="1"/>
  <c r="A656" i="11" s="1"/>
  <c r="A657" i="11" s="1"/>
  <c r="A658" i="11" s="1"/>
  <c r="A659" i="11" s="1"/>
  <c r="A660" i="11" s="1"/>
  <c r="A661" i="11" s="1"/>
  <c r="C654" i="11" s="1"/>
  <c r="C655" i="11" s="1"/>
  <c r="C656" i="11" s="1"/>
  <c r="C657" i="11" s="1"/>
  <c r="C658" i="11" s="1"/>
  <c r="C659" i="11" s="1"/>
  <c r="C660" i="11" s="1"/>
  <c r="C661" i="11" s="1"/>
  <c r="E654" i="11" s="1"/>
  <c r="E655" i="11" s="1"/>
  <c r="D163" i="11"/>
  <c r="D164" i="11" s="1"/>
  <c r="D165" i="11" s="1"/>
  <c r="A166" i="11"/>
  <c r="A167" i="11" s="1"/>
  <c r="C161" i="11" s="1"/>
  <c r="C162" i="11" s="1"/>
  <c r="C163" i="11" s="1"/>
  <c r="C164" i="11" s="1"/>
  <c r="D19" i="11"/>
  <c r="D20" i="11" s="1"/>
  <c r="D21" i="11" s="1"/>
  <c r="D22" i="11" s="1"/>
  <c r="D23" i="11" s="1"/>
  <c r="D24" i="11" s="1"/>
  <c r="D25" i="11" s="1"/>
  <c r="F18" i="11" s="1"/>
  <c r="F19" i="11" s="1"/>
  <c r="F20" i="11" s="1"/>
  <c r="F21" i="11" s="1"/>
  <c r="F22" i="11" s="1"/>
  <c r="F23" i="11" s="1"/>
  <c r="F24" i="11" s="1"/>
  <c r="F25" i="11" s="1"/>
  <c r="B30" i="11" s="1"/>
  <c r="B31" i="11" s="1"/>
  <c r="B32" i="11" s="1"/>
  <c r="B33" i="11" s="1"/>
  <c r="B34" i="11" s="1"/>
  <c r="B35" i="11" s="1"/>
  <c r="B36" i="11" s="1"/>
  <c r="B37" i="11" s="1"/>
  <c r="E6" i="11"/>
  <c r="E7" i="11" s="1"/>
  <c r="E8" i="11" s="1"/>
  <c r="E9" i="11" s="1"/>
  <c r="E10" i="11" s="1"/>
  <c r="E11" i="11" s="1"/>
  <c r="E12" i="11" s="1"/>
  <c r="E13" i="11" s="1"/>
  <c r="A18" i="11" s="1"/>
  <c r="A19" i="11" s="1"/>
  <c r="A20" i="11" s="1"/>
  <c r="A21" i="11" s="1"/>
  <c r="A22" i="11" s="1"/>
  <c r="A23" i="11" s="1"/>
  <c r="A24" i="11" s="1"/>
  <c r="A25" i="11" s="1"/>
  <c r="F5275" i="11" l="1"/>
  <c r="F5276" i="11" s="1"/>
  <c r="F5277" i="11" s="1"/>
  <c r="F5278" i="11" s="1"/>
  <c r="D5279" i="11" s="1"/>
  <c r="F5279" i="11" s="1"/>
  <c r="B5285" i="11" s="1"/>
  <c r="B5286" i="11" s="1"/>
  <c r="B5287" i="11" s="1"/>
  <c r="B5288" i="11" s="1"/>
  <c r="B5289" i="11" s="1"/>
  <c r="B5290" i="11" s="1"/>
  <c r="B5291" i="11" s="1"/>
  <c r="B5292" i="11" s="1"/>
  <c r="D5285" i="11" s="1"/>
  <c r="D5286" i="11" s="1"/>
  <c r="D5287" i="11" s="1"/>
  <c r="D5288" i="11" s="1"/>
  <c r="D5289" i="11" s="1"/>
  <c r="D5290" i="11" s="1"/>
  <c r="D5291" i="11" s="1"/>
  <c r="D5292" i="11" s="1"/>
  <c r="F5285" i="11" s="1"/>
  <c r="F5286" i="11" s="1"/>
  <c r="F5287" i="11" s="1"/>
  <c r="F5288" i="11" s="1"/>
  <c r="F5289" i="11" s="1"/>
  <c r="F5290" i="11" s="1"/>
  <c r="F5291" i="11" s="1"/>
  <c r="F5292" i="11" s="1"/>
  <c r="B5297" i="11" s="1"/>
  <c r="B5298" i="11" s="1"/>
  <c r="B5299" i="11" s="1"/>
  <c r="B5300" i="11" s="1"/>
  <c r="B5301" i="11" s="1"/>
  <c r="B5302" i="11" s="1"/>
  <c r="B5303" i="11" s="1"/>
  <c r="B5304" i="11" s="1"/>
  <c r="D5297" i="11" s="1"/>
  <c r="D5298" i="11" s="1"/>
  <c r="D5305" i="11" s="1"/>
  <c r="D5306" i="11" s="1"/>
  <c r="F5297" i="11" s="1"/>
  <c r="F5298" i="11" s="1"/>
  <c r="F5299" i="11" s="1"/>
  <c r="F5300" i="11" s="1"/>
  <c r="F5301" i="11" s="1"/>
  <c r="F5302" i="11" s="1"/>
  <c r="F5022" i="11"/>
  <c r="F5023" i="11" s="1"/>
  <c r="F5024" i="11" s="1"/>
  <c r="A5444" i="11"/>
  <c r="A5445" i="11" s="1"/>
  <c r="A5446" i="11" s="1"/>
  <c r="A5447" i="11" s="1"/>
  <c r="A5448" i="11" s="1"/>
  <c r="A5449" i="11" s="1"/>
  <c r="A5450" i="11" s="1"/>
  <c r="A5451" i="11" s="1"/>
  <c r="B5444" i="11" s="1"/>
  <c r="B5445" i="11" s="1"/>
  <c r="D5116" i="11"/>
  <c r="D5117" i="11" s="1"/>
  <c r="D5118" i="11" s="1"/>
  <c r="E4974" i="11"/>
  <c r="A4981" i="11" s="1"/>
  <c r="B4275" i="11"/>
  <c r="B4276" i="11" s="1"/>
  <c r="B4277" i="11" s="1"/>
  <c r="B4278" i="11" s="1"/>
  <c r="B4261" i="11"/>
  <c r="B4262" i="11" s="1"/>
  <c r="B4263" i="11" s="1"/>
  <c r="B4264" i="11" s="1"/>
  <c r="D4257" i="11" s="1"/>
  <c r="D4258" i="11" s="1"/>
  <c r="D4259" i="11" s="1"/>
  <c r="D4260" i="11" s="1"/>
  <c r="D4261" i="11" s="1"/>
  <c r="D4262" i="11" s="1"/>
  <c r="D4263" i="11" s="1"/>
  <c r="D4264" i="11" s="1"/>
  <c r="F4257" i="11" s="1"/>
  <c r="F4258" i="11" s="1"/>
  <c r="F4259" i="11" s="1"/>
  <c r="F4260" i="11" s="1"/>
  <c r="F4261" i="11" s="1"/>
  <c r="F4262" i="11" s="1"/>
  <c r="F4263" i="11" s="1"/>
  <c r="F4264" i="11" s="1"/>
  <c r="B4269" i="11" s="1"/>
  <c r="C4196" i="11"/>
  <c r="C4197" i="11" s="1"/>
  <c r="E3800" i="11"/>
  <c r="A3805" i="11" s="1"/>
  <c r="A3806" i="11" s="1"/>
  <c r="A3807" i="11" s="1"/>
  <c r="A3808" i="11" s="1"/>
  <c r="A3809" i="11" s="1"/>
  <c r="F3794" i="11"/>
  <c r="F3795" i="11" s="1"/>
  <c r="F3796" i="11" s="1"/>
  <c r="F3656" i="11"/>
  <c r="F3657" i="11" s="1"/>
  <c r="E3667" i="11"/>
  <c r="E3668" i="11" s="1"/>
  <c r="E3669" i="11" s="1"/>
  <c r="E3670" i="11" s="1"/>
  <c r="B3403" i="11"/>
  <c r="B3404" i="11" s="1"/>
  <c r="B3405" i="11" s="1"/>
  <c r="C3402" i="11"/>
  <c r="C3403" i="11" s="1"/>
  <c r="C3404" i="11" s="1"/>
  <c r="C3405" i="11" s="1"/>
  <c r="D3150" i="11"/>
  <c r="D3151" i="11" s="1"/>
  <c r="F3144" i="11" s="1"/>
  <c r="F3145" i="11" s="1"/>
  <c r="E3207" i="11"/>
  <c r="E3208" i="11" s="1"/>
  <c r="E3209" i="11" s="1"/>
  <c r="E3210" i="11" s="1"/>
  <c r="E3211" i="11" s="1"/>
  <c r="E3212" i="11" s="1"/>
  <c r="E3213" i="11" s="1"/>
  <c r="A3218" i="11" s="1"/>
  <c r="D2983" i="11"/>
  <c r="D2984" i="11" s="1"/>
  <c r="E2930" i="11"/>
  <c r="E2931" i="11" s="1"/>
  <c r="B2804" i="11"/>
  <c r="B2805" i="11" s="1"/>
  <c r="B2806" i="11" s="1"/>
  <c r="A2782" i="11"/>
  <c r="A2783" i="11" s="1"/>
  <c r="F2580" i="11"/>
  <c r="F2581" i="11" s="1"/>
  <c r="E2613" i="11"/>
  <c r="E2614" i="11" s="1"/>
  <c r="E2615" i="11" s="1"/>
  <c r="E2616" i="11" s="1"/>
  <c r="E2617" i="11" s="1"/>
  <c r="E2618" i="11" s="1"/>
  <c r="C2397" i="11"/>
  <c r="C2398" i="11" s="1"/>
  <c r="D2188" i="11"/>
  <c r="B2183" i="11"/>
  <c r="B2184" i="11" s="1"/>
  <c r="B2185" i="11" s="1"/>
  <c r="B2186" i="11" s="1"/>
  <c r="B2187" i="11" s="1"/>
  <c r="B2188" i="11" s="1"/>
  <c r="A2149" i="11"/>
  <c r="C2143" i="11" s="1"/>
  <c r="C2144" i="11" s="1"/>
  <c r="C2145" i="11" s="1"/>
  <c r="C2146" i="11" s="1"/>
  <c r="F1842" i="11"/>
  <c r="B1847" i="11" s="1"/>
  <c r="B1848" i="11" s="1"/>
  <c r="B1849" i="11" s="1"/>
  <c r="B1850" i="11" s="1"/>
  <c r="B1851" i="11" s="1"/>
  <c r="B1852" i="11" s="1"/>
  <c r="D1849" i="11" s="1"/>
  <c r="D1850" i="11" s="1"/>
  <c r="D1851" i="11" s="1"/>
  <c r="D1852" i="11" s="1"/>
  <c r="D1853" i="11" s="1"/>
  <c r="D1854" i="11" s="1"/>
  <c r="F1847" i="11" s="1"/>
  <c r="F1848" i="11" s="1"/>
  <c r="F1849" i="11" s="1"/>
  <c r="F1850" i="11" s="1"/>
  <c r="F1851" i="11" s="1"/>
  <c r="F1852" i="11" s="1"/>
  <c r="F1853" i="11" s="1"/>
  <c r="F1854" i="11" s="1"/>
  <c r="B1861" i="11" s="1"/>
  <c r="B1862" i="11" s="1"/>
  <c r="B1863" i="11" s="1"/>
  <c r="B1864" i="11" s="1"/>
  <c r="B1865" i="11" s="1"/>
  <c r="B1866" i="11" s="1"/>
  <c r="B1867" i="11" s="1"/>
  <c r="B1868" i="11" s="1"/>
  <c r="D1862" i="11" s="1"/>
  <c r="D1863" i="11" s="1"/>
  <c r="D1864" i="11" s="1"/>
  <c r="D1865" i="11" s="1"/>
  <c r="D1866" i="11" s="1"/>
  <c r="D1867" i="11" s="1"/>
  <c r="D1868" i="11" s="1"/>
  <c r="F1861" i="11" s="1"/>
  <c r="F1862" i="11" s="1"/>
  <c r="F1863" i="11" s="1"/>
  <c r="F1864" i="11" s="1"/>
  <c r="F1865" i="11" s="1"/>
  <c r="F1866" i="11" s="1"/>
  <c r="F1867" i="11" s="1"/>
  <c r="F1868" i="11" s="1"/>
  <c r="B1873" i="11" s="1"/>
  <c r="A1890" i="11"/>
  <c r="A1891" i="11" s="1"/>
  <c r="A1892" i="11" s="1"/>
  <c r="E1673" i="11"/>
  <c r="E1674" i="11" s="1"/>
  <c r="E1675" i="11" s="1"/>
  <c r="E1676" i="11" s="1"/>
  <c r="E1677" i="11" s="1"/>
  <c r="E1678" i="11" s="1"/>
  <c r="B1685" i="11" s="1"/>
  <c r="B1686" i="11" s="1"/>
  <c r="B1626" i="11"/>
  <c r="D1620" i="11" s="1"/>
  <c r="D1621" i="11" s="1"/>
  <c r="D1622" i="11" s="1"/>
  <c r="D1623" i="11" s="1"/>
  <c r="D1624" i="11" s="1"/>
  <c r="D1625" i="11" s="1"/>
  <c r="D1626" i="11" s="1"/>
  <c r="B1453" i="11"/>
  <c r="B1454" i="11" s="1"/>
  <c r="B1455" i="11" s="1"/>
  <c r="B1456" i="11" s="1"/>
  <c r="A1454" i="11"/>
  <c r="A1455" i="11" s="1"/>
  <c r="A1456" i="11" s="1"/>
  <c r="D1254" i="11"/>
  <c r="D1255" i="11" s="1"/>
  <c r="D1256" i="11" s="1"/>
  <c r="D1257" i="11" s="1"/>
  <c r="F1250" i="11" s="1"/>
  <c r="C1327" i="11"/>
  <c r="C1328" i="11" s="1"/>
  <c r="C1329" i="11" s="1"/>
  <c r="C1330" i="11" s="1"/>
  <c r="C1331" i="11" s="1"/>
  <c r="C1332" i="11" s="1"/>
  <c r="C1333" i="11" s="1"/>
  <c r="D1326" i="11" s="1"/>
  <c r="D1327" i="11" s="1"/>
  <c r="D1328" i="11" s="1"/>
  <c r="D1329" i="11" s="1"/>
  <c r="D1330" i="11" s="1"/>
  <c r="D1331" i="11" s="1"/>
  <c r="D1332" i="11" s="1"/>
  <c r="D1333" i="11" s="1"/>
  <c r="F1326" i="11" s="1"/>
  <c r="F1327" i="11" s="1"/>
  <c r="F1328" i="11" s="1"/>
  <c r="F1329" i="11" s="1"/>
  <c r="F1330" i="11" s="1"/>
  <c r="F1331" i="11" s="1"/>
  <c r="F1332" i="11" s="1"/>
  <c r="F1333" i="11" s="1"/>
  <c r="A1340" i="11" s="1"/>
  <c r="A1341" i="11" s="1"/>
  <c r="A1342" i="11" s="1"/>
  <c r="A1343" i="11" s="1"/>
  <c r="A1344" i="11" s="1"/>
  <c r="A1345" i="11" s="1"/>
  <c r="A1346" i="11" s="1"/>
  <c r="A1347" i="11" s="1"/>
  <c r="C1340" i="11" s="1"/>
  <c r="C1341" i="11" s="1"/>
  <c r="C1342" i="11" s="1"/>
  <c r="C1343" i="11" s="1"/>
  <c r="C1344" i="11" s="1"/>
  <c r="C1345" i="11" s="1"/>
  <c r="C1346" i="11" s="1"/>
  <c r="C1347" i="11" s="1"/>
  <c r="D1340" i="11" s="1"/>
  <c r="D1341" i="11" s="1"/>
  <c r="D1342" i="11" s="1"/>
  <c r="B1101" i="11"/>
  <c r="B1102" i="11" s="1"/>
  <c r="B1103" i="11" s="1"/>
  <c r="B1104" i="11" s="1"/>
  <c r="D1098" i="11" s="1"/>
  <c r="D1099" i="11" s="1"/>
  <c r="D1100" i="11" s="1"/>
  <c r="D1101" i="11" s="1"/>
  <c r="D1102" i="11" s="1"/>
  <c r="D1103" i="11" s="1"/>
  <c r="A1101" i="11"/>
  <c r="A1102" i="11" s="1"/>
  <c r="F901" i="11"/>
  <c r="F902" i="11" s="1"/>
  <c r="F903" i="11" s="1"/>
  <c r="A912" i="11"/>
  <c r="A913" i="11" s="1"/>
  <c r="A914" i="11" s="1"/>
  <c r="A915" i="11" s="1"/>
  <c r="F618" i="11"/>
  <c r="F619" i="11" s="1"/>
  <c r="F620" i="11" s="1"/>
  <c r="E656" i="11"/>
  <c r="E657" i="11" s="1"/>
  <c r="E658" i="11" s="1"/>
  <c r="E659" i="11" s="1"/>
  <c r="D656" i="11"/>
  <c r="D657" i="11" s="1"/>
  <c r="D658" i="11" s="1"/>
  <c r="D659" i="11" s="1"/>
  <c r="B187" i="11"/>
  <c r="D166" i="11"/>
  <c r="D167" i="11" s="1"/>
  <c r="F160" i="11" s="1"/>
  <c r="F161" i="11" s="1"/>
  <c r="F162" i="11" s="1"/>
  <c r="F163" i="11" s="1"/>
  <c r="F164" i="11" s="1"/>
  <c r="F165" i="11" s="1"/>
  <c r="F166" i="11" s="1"/>
  <c r="F167" i="11" s="1"/>
  <c r="B172" i="11" s="1"/>
  <c r="B173" i="11" s="1"/>
  <c r="B174" i="11" s="1"/>
  <c r="B175" i="11" s="1"/>
  <c r="B176" i="11" s="1"/>
  <c r="B177" i="11" s="1"/>
  <c r="B178" i="11" s="1"/>
  <c r="B179" i="11" s="1"/>
  <c r="D173" i="11" s="1"/>
  <c r="D174" i="11" s="1"/>
  <c r="D175" i="11" s="1"/>
  <c r="D176" i="11" s="1"/>
  <c r="D177" i="11" s="1"/>
  <c r="D178" i="11" s="1"/>
  <c r="D179" i="11" s="1"/>
  <c r="F172" i="11" s="1"/>
  <c r="F173" i="11" s="1"/>
  <c r="F174" i="11" s="1"/>
  <c r="F175" i="11" s="1"/>
  <c r="C165" i="11"/>
  <c r="C166" i="11" s="1"/>
  <c r="D30" i="11"/>
  <c r="D31" i="11" s="1"/>
  <c r="D32" i="11" s="1"/>
  <c r="D33" i="11" s="1"/>
  <c r="D34" i="11" s="1"/>
  <c r="D35" i="11" s="1"/>
  <c r="D36" i="11" s="1"/>
  <c r="D37" i="11" s="1"/>
  <c r="F30" i="11" s="1"/>
  <c r="F31" i="11" s="1"/>
  <c r="F32" i="11" s="1"/>
  <c r="F33" i="11" s="1"/>
  <c r="F34" i="11" s="1"/>
  <c r="F35" i="11" s="1"/>
  <c r="C18" i="11"/>
  <c r="C19" i="11" s="1"/>
  <c r="C20" i="11" s="1"/>
  <c r="C21" i="11" s="1"/>
  <c r="C22" i="11" s="1"/>
  <c r="C23" i="11" s="1"/>
  <c r="C24" i="11" s="1"/>
  <c r="C25" i="11" s="1"/>
  <c r="E18" i="11" s="1"/>
  <c r="E19" i="11" s="1"/>
  <c r="E20" i="11" s="1"/>
  <c r="E21" i="11" s="1"/>
  <c r="E22" i="11" s="1"/>
  <c r="E23" i="11" s="1"/>
  <c r="E24" i="11" s="1"/>
  <c r="E25" i="11" s="1"/>
  <c r="A30" i="11" s="1"/>
  <c r="A31" i="11" s="1"/>
  <c r="A32" i="11" s="1"/>
  <c r="A33" i="11" s="1"/>
  <c r="A34" i="11" s="1"/>
  <c r="A35" i="11" s="1"/>
  <c r="A36" i="11" s="1"/>
  <c r="A37" i="11" s="1"/>
  <c r="C69" i="11"/>
  <c r="C70" i="11" s="1"/>
  <c r="C71" i="11" s="1"/>
  <c r="C72" i="11" s="1"/>
  <c r="C73" i="11" s="1"/>
  <c r="C74" i="11" s="1"/>
  <c r="C75" i="11" s="1"/>
  <c r="E68" i="11" s="1"/>
  <c r="E69" i="11" s="1"/>
  <c r="E70" i="11" s="1"/>
  <c r="E71" i="11" s="1"/>
  <c r="E72" i="11" s="1"/>
  <c r="E73" i="11" s="1"/>
  <c r="E74" i="11" s="1"/>
  <c r="E75" i="11" s="1"/>
  <c r="A80" i="11" s="1"/>
  <c r="A81" i="11" s="1"/>
  <c r="A82" i="11" s="1"/>
  <c r="A83" i="11" s="1"/>
  <c r="A84" i="11" s="1"/>
  <c r="A85" i="11" s="1"/>
  <c r="A86" i="11" s="1"/>
  <c r="A87" i="11" s="1"/>
  <c r="F5303" i="11" l="1"/>
  <c r="F5304" i="11" s="1"/>
  <c r="F5111" i="11"/>
  <c r="F5112" i="11" s="1"/>
  <c r="F5113" i="11" s="1"/>
  <c r="F5114" i="11" s="1"/>
  <c r="F5115" i="11" s="1"/>
  <c r="F5116" i="11" s="1"/>
  <c r="F5117" i="11" s="1"/>
  <c r="F5118" i="11" s="1"/>
  <c r="A5123" i="11" s="1"/>
  <c r="A5124" i="11" s="1"/>
  <c r="A5125" i="11" s="1"/>
  <c r="B5446" i="11"/>
  <c r="B5447" i="11" s="1"/>
  <c r="B5448" i="11" s="1"/>
  <c r="B5449" i="11" s="1"/>
  <c r="B5450" i="11" s="1"/>
  <c r="B5451" i="11" s="1"/>
  <c r="C5444" i="11" s="1"/>
  <c r="C5445" i="11" s="1"/>
  <c r="C5446" i="11" s="1"/>
  <c r="C5447" i="11" s="1"/>
  <c r="C5448" i="11" s="1"/>
  <c r="C5449" i="11" s="1"/>
  <c r="C5450" i="11" s="1"/>
  <c r="C5451" i="11" s="1"/>
  <c r="D5444" i="11" s="1"/>
  <c r="D5445" i="11" s="1"/>
  <c r="D5446" i="11" s="1"/>
  <c r="D5447" i="11" s="1"/>
  <c r="D5448" i="11" s="1"/>
  <c r="D5449" i="11" s="1"/>
  <c r="D5450" i="11" s="1"/>
  <c r="D5451" i="11" s="1"/>
  <c r="A4982" i="11"/>
  <c r="A4983" i="11" s="1"/>
  <c r="A4984" i="11" s="1"/>
  <c r="C4198" i="11"/>
  <c r="C4199" i="11" s="1"/>
  <c r="F3797" i="11"/>
  <c r="F3798" i="11" s="1"/>
  <c r="F3799" i="11" s="1"/>
  <c r="F3800" i="11" s="1"/>
  <c r="B3805" i="11" s="1"/>
  <c r="B3806" i="11" s="1"/>
  <c r="A3810" i="11"/>
  <c r="A3811" i="11" s="1"/>
  <c r="A3812" i="11" s="1"/>
  <c r="C3805" i="11" s="1"/>
  <c r="C3806" i="11" s="1"/>
  <c r="C3807" i="11" s="1"/>
  <c r="F3658" i="11"/>
  <c r="F3659" i="11" s="1"/>
  <c r="F3660" i="11" s="1"/>
  <c r="F3661" i="11" s="1"/>
  <c r="F3662" i="11" s="1"/>
  <c r="E3671" i="11"/>
  <c r="E3672" i="11" s="1"/>
  <c r="E3673" i="11" s="1"/>
  <c r="D3399" i="11"/>
  <c r="D3400" i="11" s="1"/>
  <c r="D3401" i="11" s="1"/>
  <c r="D3402" i="11" s="1"/>
  <c r="E3398" i="11"/>
  <c r="E3399" i="11" s="1"/>
  <c r="F3146" i="11"/>
  <c r="F3147" i="11" s="1"/>
  <c r="F3148" i="11" s="1"/>
  <c r="F3149" i="11" s="1"/>
  <c r="F3150" i="11" s="1"/>
  <c r="F3151" i="11" s="1"/>
  <c r="B3156" i="11" s="1"/>
  <c r="B3157" i="11" s="1"/>
  <c r="B3158" i="11" s="1"/>
  <c r="B3159" i="11" s="1"/>
  <c r="B3160" i="11" s="1"/>
  <c r="B3161" i="11" s="1"/>
  <c r="B3162" i="11" s="1"/>
  <c r="B3163" i="11" s="1"/>
  <c r="A3219" i="11"/>
  <c r="A3220" i="11" s="1"/>
  <c r="A3221" i="11" s="1"/>
  <c r="A3222" i="11" s="1"/>
  <c r="A3223" i="11" s="1"/>
  <c r="A3224" i="11" s="1"/>
  <c r="A3225" i="11" s="1"/>
  <c r="C3219" i="11" s="1"/>
  <c r="C3220" i="11" s="1"/>
  <c r="C3221" i="11" s="1"/>
  <c r="C3222" i="11" s="1"/>
  <c r="C3223" i="11" s="1"/>
  <c r="C3224" i="11" s="1"/>
  <c r="C3225" i="11" s="1"/>
  <c r="D2985" i="11"/>
  <c r="D2986" i="11" s="1"/>
  <c r="D2987" i="11" s="1"/>
  <c r="E2932" i="11"/>
  <c r="E2933" i="11" s="1"/>
  <c r="E2934" i="11" s="1"/>
  <c r="B2807" i="11"/>
  <c r="E2800" i="11" s="1"/>
  <c r="C2776" i="11"/>
  <c r="C2777" i="11" s="1"/>
  <c r="F2582" i="11"/>
  <c r="B2597" i="11" s="1"/>
  <c r="A2625" i="11"/>
  <c r="A2626" i="11" s="1"/>
  <c r="A2631" i="11" s="1"/>
  <c r="A2632" i="11" s="1"/>
  <c r="C2399" i="11"/>
  <c r="C2400" i="11" s="1"/>
  <c r="C2401" i="11" s="1"/>
  <c r="C2402" i="11" s="1"/>
  <c r="F2181" i="11"/>
  <c r="F2182" i="11" s="1"/>
  <c r="F2183" i="11" s="1"/>
  <c r="C2147" i="11"/>
  <c r="C2148" i="11" s="1"/>
  <c r="B1874" i="11"/>
  <c r="B1875" i="11" s="1"/>
  <c r="B1876" i="11" s="1"/>
  <c r="B1877" i="11" s="1"/>
  <c r="B1878" i="11" s="1"/>
  <c r="B1879" i="11" s="1"/>
  <c r="C1886" i="11"/>
  <c r="C1887" i="11" s="1"/>
  <c r="E1887" i="11" s="1"/>
  <c r="F1619" i="11"/>
  <c r="F1620" i="11" s="1"/>
  <c r="F1621" i="11" s="1"/>
  <c r="F1622" i="11" s="1"/>
  <c r="F1623" i="11" s="1"/>
  <c r="F1624" i="11" s="1"/>
  <c r="F1625" i="11" s="1"/>
  <c r="F1626" i="11" s="1"/>
  <c r="B1633" i="11" s="1"/>
  <c r="B1634" i="11" s="1"/>
  <c r="B1635" i="11" s="1"/>
  <c r="B1636" i="11" s="1"/>
  <c r="B1637" i="11" s="1"/>
  <c r="B1638" i="11" s="1"/>
  <c r="D1635" i="11" s="1"/>
  <c r="D1636" i="11" s="1"/>
  <c r="A1457" i="11"/>
  <c r="A1458" i="11" s="1"/>
  <c r="A1459" i="11" s="1"/>
  <c r="B1457" i="11"/>
  <c r="B1458" i="11" s="1"/>
  <c r="B1459" i="11" s="1"/>
  <c r="B1460" i="11" s="1"/>
  <c r="F1251" i="11"/>
  <c r="F1252" i="11" s="1"/>
  <c r="F1253" i="11" s="1"/>
  <c r="D1343" i="11"/>
  <c r="D1344" i="11" s="1"/>
  <c r="D1345" i="11" s="1"/>
  <c r="D1346" i="11" s="1"/>
  <c r="D1347" i="11" s="1"/>
  <c r="F1340" i="11" s="1"/>
  <c r="F1341" i="11" s="1"/>
  <c r="F1342" i="11" s="1"/>
  <c r="F1343" i="11" s="1"/>
  <c r="F1344" i="11" s="1"/>
  <c r="F1345" i="11" s="1"/>
  <c r="F1346" i="11" s="1"/>
  <c r="F1347" i="11" s="1"/>
  <c r="A1354" i="11" s="1"/>
  <c r="A1355" i="11" s="1"/>
  <c r="A1356" i="11" s="1"/>
  <c r="A1357" i="11" s="1"/>
  <c r="A1358" i="11" s="1"/>
  <c r="A1359" i="11" s="1"/>
  <c r="A1360" i="11" s="1"/>
  <c r="A1361" i="11" s="1"/>
  <c r="C1354" i="11" s="1"/>
  <c r="C1355" i="11" s="1"/>
  <c r="C1356" i="11" s="1"/>
  <c r="C1357" i="11" s="1"/>
  <c r="C1358" i="11" s="1"/>
  <c r="C1359" i="11" s="1"/>
  <c r="C1360" i="11" s="1"/>
  <c r="C1361" i="11" s="1"/>
  <c r="D1354" i="11" s="1"/>
  <c r="D1355" i="11" s="1"/>
  <c r="D1356" i="11" s="1"/>
  <c r="D1357" i="11" s="1"/>
  <c r="D1358" i="11" s="1"/>
  <c r="D1359" i="11" s="1"/>
  <c r="D1360" i="11" s="1"/>
  <c r="D1361" i="11" s="1"/>
  <c r="F1354" i="11" s="1"/>
  <c r="F1355" i="11" s="1"/>
  <c r="F1356" i="11" s="1"/>
  <c r="F1357" i="11" s="1"/>
  <c r="F1358" i="11" s="1"/>
  <c r="F1359" i="11" s="1"/>
  <c r="F1360" i="11" s="1"/>
  <c r="F1361" i="11" s="1"/>
  <c r="A1376" i="11" s="1"/>
  <c r="A1377" i="11" s="1"/>
  <c r="A1378" i="11" s="1"/>
  <c r="A1379" i="11" s="1"/>
  <c r="A1380" i="11" s="1"/>
  <c r="A1381" i="11" s="1"/>
  <c r="A1382" i="11" s="1"/>
  <c r="A1383" i="11" s="1"/>
  <c r="D1104" i="11"/>
  <c r="F1097" i="11" s="1"/>
  <c r="F1098" i="11" s="1"/>
  <c r="F1099" i="11" s="1"/>
  <c r="A1103" i="11"/>
  <c r="A1104" i="11" s="1"/>
  <c r="C1098" i="11" s="1"/>
  <c r="C1099" i="11" s="1"/>
  <c r="C1100" i="11" s="1"/>
  <c r="C1101" i="11" s="1"/>
  <c r="C1102" i="11" s="1"/>
  <c r="C1103" i="11" s="1"/>
  <c r="C1104" i="11" s="1"/>
  <c r="E1097" i="11" s="1"/>
  <c r="F904" i="11"/>
  <c r="F905" i="11" s="1"/>
  <c r="B911" i="11" s="1"/>
  <c r="B912" i="11" s="1"/>
  <c r="A916" i="11"/>
  <c r="A917" i="11" s="1"/>
  <c r="F621" i="11"/>
  <c r="F622" i="11" s="1"/>
  <c r="F623" i="11" s="1"/>
  <c r="D660" i="11"/>
  <c r="D661" i="11" s="1"/>
  <c r="F654" i="11" s="1"/>
  <c r="F655" i="11" s="1"/>
  <c r="F656" i="11" s="1"/>
  <c r="F657" i="11" s="1"/>
  <c r="F658" i="11" s="1"/>
  <c r="F659" i="11" s="1"/>
  <c r="F660" i="11" s="1"/>
  <c r="E660" i="11"/>
  <c r="E661" i="11" s="1"/>
  <c r="A665" i="11" s="1"/>
  <c r="A666" i="11" s="1"/>
  <c r="A667" i="11" s="1"/>
  <c r="A668" i="11" s="1"/>
  <c r="A669" i="11" s="1"/>
  <c r="A670" i="11" s="1"/>
  <c r="A671" i="11" s="1"/>
  <c r="A672" i="11" s="1"/>
  <c r="C665" i="11" s="1"/>
  <c r="C666" i="11" s="1"/>
  <c r="C667" i="11" s="1"/>
  <c r="C668" i="11" s="1"/>
  <c r="C669" i="11" s="1"/>
  <c r="C670" i="11" s="1"/>
  <c r="C671" i="11" s="1"/>
  <c r="C672" i="11" s="1"/>
  <c r="E665" i="11" s="1"/>
  <c r="E666" i="11" s="1"/>
  <c r="E667" i="11" s="1"/>
  <c r="E668" i="11" s="1"/>
  <c r="E669" i="11" s="1"/>
  <c r="E670" i="11" s="1"/>
  <c r="E671" i="11" s="1"/>
  <c r="E672" i="11" s="1"/>
  <c r="A677" i="11" s="1"/>
  <c r="A678" i="11" s="1"/>
  <c r="A679" i="11" s="1"/>
  <c r="A680" i="11" s="1"/>
  <c r="A681" i="11" s="1"/>
  <c r="A682" i="11" s="1"/>
  <c r="A683" i="11" s="1"/>
  <c r="A684" i="11" s="1"/>
  <c r="C677" i="11" s="1"/>
  <c r="C678" i="11" s="1"/>
  <c r="C679" i="11" s="1"/>
  <c r="C680" i="11" s="1"/>
  <c r="C681" i="11" s="1"/>
  <c r="C682" i="11" s="1"/>
  <c r="C683" i="11" s="1"/>
  <c r="C684" i="11" s="1"/>
  <c r="E677" i="11" s="1"/>
  <c r="E678" i="11" s="1"/>
  <c r="E679" i="11" s="1"/>
  <c r="E680" i="11" s="1"/>
  <c r="E681" i="11" s="1"/>
  <c r="E682" i="11" s="1"/>
  <c r="E683" i="11" s="1"/>
  <c r="E684" i="11" s="1"/>
  <c r="A689" i="11" s="1"/>
  <c r="A690" i="11" s="1"/>
  <c r="A691" i="11" s="1"/>
  <c r="A692" i="11" s="1"/>
  <c r="A693" i="11" s="1"/>
  <c r="A694" i="11" s="1"/>
  <c r="A695" i="11" s="1"/>
  <c r="A696" i="11" s="1"/>
  <c r="B188" i="11"/>
  <c r="B189" i="11" s="1"/>
  <c r="C167" i="11"/>
  <c r="E160" i="11" s="1"/>
  <c r="E161" i="11" s="1"/>
  <c r="F36" i="11"/>
  <c r="F37" i="11" s="1"/>
  <c r="B42" i="11" s="1"/>
  <c r="B43" i="11" s="1"/>
  <c r="B44" i="11" s="1"/>
  <c r="B45" i="11" s="1"/>
  <c r="B46" i="11" s="1"/>
  <c r="B47" i="11" s="1"/>
  <c r="B48" i="11" s="1"/>
  <c r="B49" i="11" s="1"/>
  <c r="D42" i="11" s="1"/>
  <c r="D43" i="11" s="1"/>
  <c r="D44" i="11" s="1"/>
  <c r="D45" i="11" s="1"/>
  <c r="D46" i="11" s="1"/>
  <c r="D47" i="11" s="1"/>
  <c r="F43" i="11" s="1"/>
  <c r="F44" i="11" s="1"/>
  <c r="F45" i="11" s="1"/>
  <c r="F46" i="11" s="1"/>
  <c r="F47" i="11" s="1"/>
  <c r="F48" i="11" s="1"/>
  <c r="F49" i="11" s="1"/>
  <c r="B56" i="11" s="1"/>
  <c r="B57" i="11" s="1"/>
  <c r="B58" i="11" s="1"/>
  <c r="B59" i="11" s="1"/>
  <c r="B60" i="11" s="1"/>
  <c r="B61" i="11" s="1"/>
  <c r="B62" i="11" s="1"/>
  <c r="B63" i="11" s="1"/>
  <c r="C30" i="11"/>
  <c r="C31" i="11" s="1"/>
  <c r="C32" i="11" s="1"/>
  <c r="C33" i="11" s="1"/>
  <c r="C34" i="11" s="1"/>
  <c r="C35" i="11" s="1"/>
  <c r="C36" i="11" s="1"/>
  <c r="C37" i="11" s="1"/>
  <c r="C80" i="11"/>
  <c r="C81" i="11" s="1"/>
  <c r="B5311" i="11" l="1"/>
  <c r="B5312" i="11" s="1"/>
  <c r="B5313" i="11" s="1"/>
  <c r="B5314" i="11" s="1"/>
  <c r="B5315" i="11" s="1"/>
  <c r="B5316" i="11" s="1"/>
  <c r="B5317" i="11" s="1"/>
  <c r="B5318" i="11" s="1"/>
  <c r="A5126" i="11"/>
  <c r="A5127" i="11" s="1"/>
  <c r="A5128" i="11" s="1"/>
  <c r="A5129" i="11" s="1"/>
  <c r="A5130" i="11" s="1"/>
  <c r="B5123" i="11" s="1"/>
  <c r="E5444" i="11"/>
  <c r="E5445" i="11" s="1"/>
  <c r="E5446" i="11" s="1"/>
  <c r="E5447" i="11" s="1"/>
  <c r="E5448" i="11" s="1"/>
  <c r="E5449" i="11" s="1"/>
  <c r="E5450" i="11" s="1"/>
  <c r="E5451" i="11" s="1"/>
  <c r="A4985" i="11"/>
  <c r="A4986" i="11" s="1"/>
  <c r="A4987" i="11" s="1"/>
  <c r="A4988" i="11" s="1"/>
  <c r="C4981" i="11" s="1"/>
  <c r="C4982" i="11" s="1"/>
  <c r="C4983" i="11" s="1"/>
  <c r="C4200" i="11"/>
  <c r="D4193" i="11" s="1"/>
  <c r="D4194" i="11" s="1"/>
  <c r="D4195" i="11" s="1"/>
  <c r="D4196" i="11" s="1"/>
  <c r="D4197" i="11" s="1"/>
  <c r="D4198" i="11" s="1"/>
  <c r="D4199" i="11" s="1"/>
  <c r="B3807" i="11"/>
  <c r="B3808" i="11" s="1"/>
  <c r="C3808" i="11"/>
  <c r="C3809" i="11" s="1"/>
  <c r="C3810" i="11" s="1"/>
  <c r="C3811" i="11" s="1"/>
  <c r="C3812" i="11" s="1"/>
  <c r="B3666" i="11"/>
  <c r="B3667" i="11" s="1"/>
  <c r="B3668" i="11" s="1"/>
  <c r="A3680" i="11"/>
  <c r="A3681" i="11" s="1"/>
  <c r="C3681" i="11" s="1"/>
  <c r="D3403" i="11"/>
  <c r="D3404" i="11" s="1"/>
  <c r="D3405" i="11" s="1"/>
  <c r="F3398" i="11" s="1"/>
  <c r="E3400" i="11"/>
  <c r="E3401" i="11" s="1"/>
  <c r="E3402" i="11" s="1"/>
  <c r="E3403" i="11" s="1"/>
  <c r="E3404" i="11" s="1"/>
  <c r="E3405" i="11" s="1"/>
  <c r="A3410" i="11" s="1"/>
  <c r="D3157" i="11"/>
  <c r="D3158" i="11" s="1"/>
  <c r="D3159" i="11" s="1"/>
  <c r="D3160" i="11" s="1"/>
  <c r="E3218" i="11"/>
  <c r="E3219" i="11" s="1"/>
  <c r="E3220" i="11" s="1"/>
  <c r="E3221" i="11" s="1"/>
  <c r="E3222" i="11" s="1"/>
  <c r="E3223" i="11" s="1"/>
  <c r="E3224" i="11" s="1"/>
  <c r="E3225" i="11" s="1"/>
  <c r="A3232" i="11" s="1"/>
  <c r="A3233" i="11" s="1"/>
  <c r="A3234" i="11" s="1"/>
  <c r="A3235" i="11" s="1"/>
  <c r="A3236" i="11" s="1"/>
  <c r="A3237" i="11" s="1"/>
  <c r="A3238" i="11" s="1"/>
  <c r="A3239" i="11" s="1"/>
  <c r="C3233" i="11" s="1"/>
  <c r="C3234" i="11" s="1"/>
  <c r="C3235" i="11" s="1"/>
  <c r="C3236" i="11" s="1"/>
  <c r="C3237" i="11" s="1"/>
  <c r="C3238" i="11" s="1"/>
  <c r="C3239" i="11" s="1"/>
  <c r="E3232" i="11" s="1"/>
  <c r="E3233" i="11" s="1"/>
  <c r="E3234" i="11" s="1"/>
  <c r="E3235" i="11" s="1"/>
  <c r="E3236" i="11" s="1"/>
  <c r="E3237" i="11" s="1"/>
  <c r="E3238" i="11" s="1"/>
  <c r="E3239" i="11" s="1"/>
  <c r="A3245" i="11" s="1"/>
  <c r="A3246" i="11" s="1"/>
  <c r="A3247" i="11" s="1"/>
  <c r="A3248" i="11" s="1"/>
  <c r="A3249" i="11" s="1"/>
  <c r="A3250" i="11" s="1"/>
  <c r="A3251" i="11" s="1"/>
  <c r="A3252" i="11" s="1"/>
  <c r="C3246" i="11" s="1"/>
  <c r="C3247" i="11" s="1"/>
  <c r="C3248" i="11" s="1"/>
  <c r="F2980" i="11"/>
  <c r="F2981" i="11" s="1"/>
  <c r="E2935" i="11"/>
  <c r="E2936" i="11" s="1"/>
  <c r="E2801" i="11"/>
  <c r="E2802" i="11" s="1"/>
  <c r="E2803" i="11" s="1"/>
  <c r="E2804" i="11" s="1"/>
  <c r="E2805" i="11" s="1"/>
  <c r="E2806" i="11" s="1"/>
  <c r="C2778" i="11"/>
  <c r="C2779" i="11" s="1"/>
  <c r="C2780" i="11" s="1"/>
  <c r="C2781" i="11" s="1"/>
  <c r="B2598" i="11"/>
  <c r="B2599" i="11" s="1"/>
  <c r="A2652" i="11"/>
  <c r="A2653" i="11" s="1"/>
  <c r="A2654" i="11" s="1"/>
  <c r="A2655" i="11" s="1"/>
  <c r="A2656" i="11" s="1"/>
  <c r="C2650" i="11" s="1"/>
  <c r="C2651" i="11" s="1"/>
  <c r="C2652" i="11" s="1"/>
  <c r="C2653" i="11" s="1"/>
  <c r="C2654" i="11" s="1"/>
  <c r="C2655" i="11" s="1"/>
  <c r="C2656" i="11" s="1"/>
  <c r="A2633" i="11"/>
  <c r="A2634" i="11" s="1"/>
  <c r="C2626" i="11" s="1"/>
  <c r="C2627" i="11" s="1"/>
  <c r="C2628" i="11" s="1"/>
  <c r="C2629" i="11" s="1"/>
  <c r="C2630" i="11" s="1"/>
  <c r="C2631" i="11" s="1"/>
  <c r="C2632" i="11" s="1"/>
  <c r="E2625" i="11" s="1"/>
  <c r="E2626" i="11" s="1"/>
  <c r="E2627" i="11" s="1"/>
  <c r="E2628" i="11" s="1"/>
  <c r="E2629" i="11" s="1"/>
  <c r="E2630" i="11" s="1"/>
  <c r="E2631" i="11" s="1"/>
  <c r="E2632" i="11" s="1"/>
  <c r="E2395" i="11"/>
  <c r="E2396" i="11" s="1"/>
  <c r="E2397" i="11" s="1"/>
  <c r="E2398" i="11" s="1"/>
  <c r="F2184" i="11"/>
  <c r="F2185" i="11" s="1"/>
  <c r="F2186" i="11" s="1"/>
  <c r="F2187" i="11" s="1"/>
  <c r="F2188" i="11" s="1"/>
  <c r="C2149" i="11"/>
  <c r="E2142" i="11" s="1"/>
  <c r="E2143" i="11" s="1"/>
  <c r="D1878" i="11"/>
  <c r="B1880" i="11"/>
  <c r="D1637" i="11"/>
  <c r="D1638" i="11" s="1"/>
  <c r="D1639" i="11" s="1"/>
  <c r="D1640" i="11" s="1"/>
  <c r="F1633" i="11" s="1"/>
  <c r="F1634" i="11" s="1"/>
  <c r="F1635" i="11" s="1"/>
  <c r="F1636" i="11" s="1"/>
  <c r="F1637" i="11" s="1"/>
  <c r="D1454" i="11"/>
  <c r="D1455" i="11" s="1"/>
  <c r="D1456" i="11" s="1"/>
  <c r="D1457" i="11" s="1"/>
  <c r="D1458" i="11" s="1"/>
  <c r="A1460" i="11"/>
  <c r="C1454" i="11" s="1"/>
  <c r="C1455" i="11" s="1"/>
  <c r="C1456" i="11" s="1"/>
  <c r="C1457" i="11" s="1"/>
  <c r="F1254" i="11"/>
  <c r="F1255" i="11" s="1"/>
  <c r="F1256" i="11" s="1"/>
  <c r="C1376" i="11"/>
  <c r="C1377" i="11" s="1"/>
  <c r="C1378" i="11" s="1"/>
  <c r="C1379" i="11" s="1"/>
  <c r="C1380" i="11" s="1"/>
  <c r="C1381" i="11" s="1"/>
  <c r="C1382" i="11" s="1"/>
  <c r="C1383" i="11" s="1"/>
  <c r="D1376" i="11" s="1"/>
  <c r="F1100" i="11"/>
  <c r="F1101" i="11" s="1"/>
  <c r="E1098" i="11"/>
  <c r="E1099" i="11" s="1"/>
  <c r="E1100" i="11" s="1"/>
  <c r="E1101" i="11" s="1"/>
  <c r="E1102" i="11" s="1"/>
  <c r="E1103" i="11" s="1"/>
  <c r="E1104" i="11" s="1"/>
  <c r="A918" i="11"/>
  <c r="C912" i="11" s="1"/>
  <c r="C913" i="11" s="1"/>
  <c r="C914" i="11" s="1"/>
  <c r="B913" i="11"/>
  <c r="B914" i="11" s="1"/>
  <c r="B915" i="11" s="1"/>
  <c r="B916" i="11" s="1"/>
  <c r="B917" i="11" s="1"/>
  <c r="F661" i="11"/>
  <c r="B665" i="11" s="1"/>
  <c r="B666" i="11" s="1"/>
  <c r="B667" i="11" s="1"/>
  <c r="B668" i="11" s="1"/>
  <c r="B669" i="11" s="1"/>
  <c r="B670" i="11" s="1"/>
  <c r="B671" i="11" s="1"/>
  <c r="B672" i="11" s="1"/>
  <c r="D665" i="11" s="1"/>
  <c r="D666" i="11" s="1"/>
  <c r="D667" i="11" s="1"/>
  <c r="D668" i="11" s="1"/>
  <c r="D669" i="11" s="1"/>
  <c r="D670" i="11" s="1"/>
  <c r="B628" i="11"/>
  <c r="B629" i="11" s="1"/>
  <c r="C689" i="11"/>
  <c r="C783" i="11"/>
  <c r="C784" i="11" s="1"/>
  <c r="C785" i="11" s="1"/>
  <c r="C786" i="11" s="1"/>
  <c r="C787" i="11" s="1"/>
  <c r="C788" i="11" s="1"/>
  <c r="C789" i="11" s="1"/>
  <c r="E782" i="11" s="1"/>
  <c r="E783" i="11" s="1"/>
  <c r="E784" i="11" s="1"/>
  <c r="E785" i="11" s="1"/>
  <c r="E786" i="11" s="1"/>
  <c r="F187" i="11"/>
  <c r="F188" i="11" s="1"/>
  <c r="B190" i="11"/>
  <c r="B191" i="11" s="1"/>
  <c r="B192" i="11" s="1"/>
  <c r="B193" i="11" s="1"/>
  <c r="D187" i="11" s="1"/>
  <c r="D188" i="11" s="1"/>
  <c r="D189" i="11" s="1"/>
  <c r="D190" i="11" s="1"/>
  <c r="D191" i="11" s="1"/>
  <c r="E162" i="11"/>
  <c r="E163" i="11" s="1"/>
  <c r="E164" i="11" s="1"/>
  <c r="E165" i="11" s="1"/>
  <c r="C82" i="11"/>
  <c r="C83" i="11" s="1"/>
  <c r="C84" i="11" s="1"/>
  <c r="C85" i="11" s="1"/>
  <c r="C86" i="11" s="1"/>
  <c r="C87" i="11" s="1"/>
  <c r="E80" i="11" s="1"/>
  <c r="E30" i="11"/>
  <c r="E31" i="11" s="1"/>
  <c r="E32" i="11" s="1"/>
  <c r="E33" i="11" s="1"/>
  <c r="E34" i="11" s="1"/>
  <c r="D56" i="11"/>
  <c r="D57" i="11" s="1"/>
  <c r="D58" i="11" s="1"/>
  <c r="D59" i="11" s="1"/>
  <c r="D60" i="11" s="1"/>
  <c r="D61" i="11" s="1"/>
  <c r="D62" i="11" s="1"/>
  <c r="D63" i="11" s="1"/>
  <c r="F56" i="11" s="1"/>
  <c r="F57" i="11" s="1"/>
  <c r="D5312" i="11" l="1"/>
  <c r="D5313" i="11" s="1"/>
  <c r="D5314" i="11" s="1"/>
  <c r="D5315" i="11" s="1"/>
  <c r="D5316" i="11" s="1"/>
  <c r="D5317" i="11" s="1"/>
  <c r="D5318" i="11" s="1"/>
  <c r="F5311" i="11" s="1"/>
  <c r="F5312" i="11" s="1"/>
  <c r="F5313" i="11" s="1"/>
  <c r="F5314" i="11" s="1"/>
  <c r="F5315" i="11" s="1"/>
  <c r="F5316" i="11" s="1"/>
  <c r="F5317" i="11" s="1"/>
  <c r="F5318" i="11" s="1"/>
  <c r="B5325" i="11" s="1"/>
  <c r="B5326" i="11" s="1"/>
  <c r="B5327" i="11" s="1"/>
  <c r="B5328" i="11" s="1"/>
  <c r="B5329" i="11" s="1"/>
  <c r="B5330" i="11" s="1"/>
  <c r="B5331" i="11" s="1"/>
  <c r="B5332" i="11" s="1"/>
  <c r="D5326" i="11" s="1"/>
  <c r="D5327" i="11" s="1"/>
  <c r="D5328" i="11" s="1"/>
  <c r="F5444" i="11"/>
  <c r="F5445" i="11" s="1"/>
  <c r="F5446" i="11" s="1"/>
  <c r="F5447" i="11" s="1"/>
  <c r="F5448" i="11" s="1"/>
  <c r="F5449" i="11" s="1"/>
  <c r="F5450" i="11" s="1"/>
  <c r="F5451" i="11" s="1"/>
  <c r="A5456" i="11" s="1"/>
  <c r="A5457" i="11" s="1"/>
  <c r="A5458" i="11" s="1"/>
  <c r="B5124" i="11"/>
  <c r="B5125" i="11" s="1"/>
  <c r="B5126" i="11" s="1"/>
  <c r="B5127" i="11" s="1"/>
  <c r="B5128" i="11" s="1"/>
  <c r="B5129" i="11" s="1"/>
  <c r="B5130" i="11" s="1"/>
  <c r="C5124" i="11" s="1"/>
  <c r="C5125" i="11" s="1"/>
  <c r="C4984" i="11"/>
  <c r="C4985" i="11" s="1"/>
  <c r="C4986" i="11" s="1"/>
  <c r="C4987" i="11" s="1"/>
  <c r="C4988" i="11" s="1"/>
  <c r="E4981" i="11" s="1"/>
  <c r="E4982" i="11" s="1"/>
  <c r="E4983" i="11" s="1"/>
  <c r="D4200" i="11"/>
  <c r="F4193" i="11" s="1"/>
  <c r="F4194" i="11" s="1"/>
  <c r="F4195" i="11" s="1"/>
  <c r="F4196" i="11" s="1"/>
  <c r="F4197" i="11" s="1"/>
  <c r="F4198" i="11" s="1"/>
  <c r="F4199" i="11" s="1"/>
  <c r="F4200" i="11" s="1"/>
  <c r="A4206" i="11" s="1"/>
  <c r="A4207" i="11" s="1"/>
  <c r="A4208" i="11" s="1"/>
  <c r="A4209" i="11" s="1"/>
  <c r="E3805" i="11"/>
  <c r="E3806" i="11" s="1"/>
  <c r="E3807" i="11" s="1"/>
  <c r="B3809" i="11"/>
  <c r="B3810" i="11" s="1"/>
  <c r="B3669" i="11"/>
  <c r="B3670" i="11" s="1"/>
  <c r="B3671" i="11" s="1"/>
  <c r="D3667" i="11" s="1"/>
  <c r="D3668" i="11" s="1"/>
  <c r="D3669" i="11" s="1"/>
  <c r="D3670" i="11" s="1"/>
  <c r="D3671" i="11" s="1"/>
  <c r="D3672" i="11" s="1"/>
  <c r="D3673" i="11" s="1"/>
  <c r="F3666" i="11" s="1"/>
  <c r="F3667" i="11" s="1"/>
  <c r="F3668" i="11" s="1"/>
  <c r="F3669" i="11" s="1"/>
  <c r="F3670" i="11" s="1"/>
  <c r="F3671" i="11" s="1"/>
  <c r="F3672" i="11" s="1"/>
  <c r="F3673" i="11" s="1"/>
  <c r="B3680" i="11" s="1"/>
  <c r="B3681" i="11" s="1"/>
  <c r="B3682" i="11" s="1"/>
  <c r="B3683" i="11" s="1"/>
  <c r="B3684" i="11" s="1"/>
  <c r="B3685" i="11" s="1"/>
  <c r="B3686" i="11" s="1"/>
  <c r="B3687" i="11" s="1"/>
  <c r="D3680" i="11" s="1"/>
  <c r="D3681" i="11" s="1"/>
  <c r="D3682" i="11" s="1"/>
  <c r="D3683" i="11" s="1"/>
  <c r="D3684" i="11" s="1"/>
  <c r="D3685" i="11" s="1"/>
  <c r="D3686" i="11" s="1"/>
  <c r="D3687" i="11" s="1"/>
  <c r="F3680" i="11" s="1"/>
  <c r="C3682" i="11"/>
  <c r="C3683" i="11" s="1"/>
  <c r="C3684" i="11" s="1"/>
  <c r="C3685" i="11" s="1"/>
  <c r="C3686" i="11" s="1"/>
  <c r="F3399" i="11"/>
  <c r="F3400" i="11" s="1"/>
  <c r="F3401" i="11" s="1"/>
  <c r="F3402" i="11" s="1"/>
  <c r="F3403" i="11" s="1"/>
  <c r="B3414" i="11" s="1"/>
  <c r="A3411" i="11"/>
  <c r="A3412" i="11" s="1"/>
  <c r="A3413" i="11" s="1"/>
  <c r="D3161" i="11"/>
  <c r="D3162" i="11" s="1"/>
  <c r="D3163" i="11" s="1"/>
  <c r="C3249" i="11"/>
  <c r="C3250" i="11" s="1"/>
  <c r="C3251" i="11" s="1"/>
  <c r="C3252" i="11" s="1"/>
  <c r="E3245" i="11" s="1"/>
  <c r="F2982" i="11"/>
  <c r="F2983" i="11" s="1"/>
  <c r="E2937" i="11"/>
  <c r="A2952" i="11" s="1"/>
  <c r="E2807" i="11"/>
  <c r="B2812" i="11" s="1"/>
  <c r="B2813" i="11" s="1"/>
  <c r="B2814" i="11" s="1"/>
  <c r="C2782" i="11"/>
  <c r="C2783" i="11" s="1"/>
  <c r="D2776" i="11" s="1"/>
  <c r="D2777" i="11" s="1"/>
  <c r="D2778" i="11" s="1"/>
  <c r="D2779" i="11" s="1"/>
  <c r="D2780" i="11" s="1"/>
  <c r="B2600" i="11"/>
  <c r="B2601" i="11" s="1"/>
  <c r="B2602" i="11" s="1"/>
  <c r="B2603" i="11" s="1"/>
  <c r="B2604" i="11" s="1"/>
  <c r="D2598" i="11" s="1"/>
  <c r="D2599" i="11" s="1"/>
  <c r="D2600" i="11" s="1"/>
  <c r="F2598" i="11" s="1"/>
  <c r="E2649" i="11"/>
  <c r="E2650" i="11" s="1"/>
  <c r="E2651" i="11" s="1"/>
  <c r="E2652" i="11" s="1"/>
  <c r="E2653" i="11" s="1"/>
  <c r="E2654" i="11" s="1"/>
  <c r="E2399" i="11"/>
  <c r="E2400" i="11" s="1"/>
  <c r="E2401" i="11" s="1"/>
  <c r="E2402" i="11" s="1"/>
  <c r="A2407" i="11" s="1"/>
  <c r="A2408" i="11" s="1"/>
  <c r="B2192" i="11"/>
  <c r="B2193" i="11" s="1"/>
  <c r="E2144" i="11"/>
  <c r="E2145" i="11" s="1"/>
  <c r="E2146" i="11" s="1"/>
  <c r="F1873" i="11"/>
  <c r="F1874" i="11" s="1"/>
  <c r="F1875" i="11" s="1"/>
  <c r="F1876" i="11" s="1"/>
  <c r="F1877" i="11" s="1"/>
  <c r="D1879" i="11"/>
  <c r="F1638" i="11"/>
  <c r="F1639" i="11" s="1"/>
  <c r="F1640" i="11" s="1"/>
  <c r="B1647" i="11" s="1"/>
  <c r="B1648" i="11" s="1"/>
  <c r="B1649" i="11" s="1"/>
  <c r="B1650" i="11" s="1"/>
  <c r="B1651" i="11" s="1"/>
  <c r="B1652" i="11" s="1"/>
  <c r="B1653" i="11" s="1"/>
  <c r="B1654" i="11" s="1"/>
  <c r="D1648" i="11" s="1"/>
  <c r="C1458" i="11"/>
  <c r="C1459" i="11" s="1"/>
  <c r="D1459" i="11"/>
  <c r="D1460" i="11" s="1"/>
  <c r="F1453" i="11" s="1"/>
  <c r="F1257" i="11"/>
  <c r="B1262" i="11" s="1"/>
  <c r="B1263" i="11" s="1"/>
  <c r="D1377" i="11"/>
  <c r="D1378" i="11" s="1"/>
  <c r="D1379" i="11" s="1"/>
  <c r="D1380" i="11" s="1"/>
  <c r="A1110" i="11"/>
  <c r="A1111" i="11" s="1"/>
  <c r="A1112" i="11" s="1"/>
  <c r="F1102" i="11"/>
  <c r="F1103" i="11" s="1"/>
  <c r="C915" i="11"/>
  <c r="C916" i="11" s="1"/>
  <c r="C917" i="11" s="1"/>
  <c r="C918" i="11" s="1"/>
  <c r="B918" i="11"/>
  <c r="D912" i="11" s="1"/>
  <c r="D913" i="11" s="1"/>
  <c r="B630" i="11"/>
  <c r="B631" i="11" s="1"/>
  <c r="D671" i="11"/>
  <c r="D672" i="11" s="1"/>
  <c r="F665" i="11" s="1"/>
  <c r="F666" i="11" s="1"/>
  <c r="F667" i="11" s="1"/>
  <c r="F668" i="11" s="1"/>
  <c r="F669" i="11" s="1"/>
  <c r="E787" i="11"/>
  <c r="E788" i="11" s="1"/>
  <c r="E789" i="11" s="1"/>
  <c r="A796" i="11" s="1"/>
  <c r="A797" i="11" s="1"/>
  <c r="A798" i="11" s="1"/>
  <c r="C690" i="11"/>
  <c r="C691" i="11" s="1"/>
  <c r="A543" i="11"/>
  <c r="A544" i="11" s="1"/>
  <c r="A545" i="11" s="1"/>
  <c r="F189" i="11"/>
  <c r="F190" i="11" s="1"/>
  <c r="F191" i="11" s="1"/>
  <c r="F192" i="11" s="1"/>
  <c r="F193" i="11" s="1"/>
  <c r="B208" i="11" s="1"/>
  <c r="B209" i="11" s="1"/>
  <c r="B210" i="11" s="1"/>
  <c r="E166" i="11"/>
  <c r="E167" i="11" s="1"/>
  <c r="A172" i="11" s="1"/>
  <c r="A173" i="11" s="1"/>
  <c r="A174" i="11" s="1"/>
  <c r="F58" i="11"/>
  <c r="F59" i="11" s="1"/>
  <c r="F60" i="11" s="1"/>
  <c r="F61" i="11" s="1"/>
  <c r="F62" i="11" s="1"/>
  <c r="F63" i="11" s="1"/>
  <c r="B68" i="11" s="1"/>
  <c r="B69" i="11" s="1"/>
  <c r="B70" i="11" s="1"/>
  <c r="B71" i="11" s="1"/>
  <c r="B72" i="11" s="1"/>
  <c r="B73" i="11" s="1"/>
  <c r="B74" i="11" s="1"/>
  <c r="B75" i="11" s="1"/>
  <c r="D68" i="11" s="1"/>
  <c r="D69" i="11" s="1"/>
  <c r="D70" i="11" s="1"/>
  <c r="D71" i="11" s="1"/>
  <c r="D72" i="11" s="1"/>
  <c r="D73" i="11" s="1"/>
  <c r="D74" i="11" s="1"/>
  <c r="E35" i="11"/>
  <c r="E36" i="11" s="1"/>
  <c r="E37" i="11" s="1"/>
  <c r="A42" i="11" s="1"/>
  <c r="E81" i="11"/>
  <c r="E82" i="11" s="1"/>
  <c r="E83" i="11" s="1"/>
  <c r="E84" i="11" s="1"/>
  <c r="E85" i="11" s="1"/>
  <c r="D5329" i="11" l="1"/>
  <c r="D5330" i="11" s="1"/>
  <c r="D5331" i="11" s="1"/>
  <c r="D5332" i="11" s="1"/>
  <c r="F5325" i="11" s="1"/>
  <c r="F5326" i="11" s="1"/>
  <c r="F5327" i="11" s="1"/>
  <c r="F5328" i="11" s="1"/>
  <c r="A5459" i="11"/>
  <c r="A5460" i="11" s="1"/>
  <c r="C5126" i="11"/>
  <c r="C5127" i="11" s="1"/>
  <c r="C5128" i="11" s="1"/>
  <c r="E4984" i="11"/>
  <c r="E4985" i="11" s="1"/>
  <c r="A4210" i="11"/>
  <c r="A4211" i="11" s="1"/>
  <c r="A4212" i="11" s="1"/>
  <c r="A4213" i="11" s="1"/>
  <c r="B3811" i="11"/>
  <c r="B3812" i="11" s="1"/>
  <c r="D3805" i="11" s="1"/>
  <c r="E3808" i="11"/>
  <c r="E3809" i="11" s="1"/>
  <c r="E3810" i="11" s="1"/>
  <c r="F3681" i="11"/>
  <c r="F3682" i="11" s="1"/>
  <c r="F3683" i="11" s="1"/>
  <c r="F3684" i="11" s="1"/>
  <c r="F3685" i="11" s="1"/>
  <c r="C3687" i="11"/>
  <c r="E3680" i="11" s="1"/>
  <c r="E3681" i="11" s="1"/>
  <c r="E3682" i="11" s="1"/>
  <c r="E3683" i="11" s="1"/>
  <c r="F3426" i="11"/>
  <c r="B3415" i="11"/>
  <c r="A3414" i="11"/>
  <c r="A3415" i="11" s="1"/>
  <c r="A3416" i="11" s="1"/>
  <c r="A3417" i="11" s="1"/>
  <c r="C3411" i="11" s="1"/>
  <c r="F3156" i="11"/>
  <c r="F3157" i="11" s="1"/>
  <c r="E3246" i="11"/>
  <c r="E3247" i="11" s="1"/>
  <c r="E3248" i="11" s="1"/>
  <c r="E3249" i="11" s="1"/>
  <c r="E3250" i="11" s="1"/>
  <c r="E3251" i="11" s="1"/>
  <c r="E3252" i="11" s="1"/>
  <c r="A3257" i="11" s="1"/>
  <c r="A3258" i="11" s="1"/>
  <c r="A3259" i="11" s="1"/>
  <c r="A3260" i="11" s="1"/>
  <c r="A3261" i="11" s="1"/>
  <c r="A3262" i="11" s="1"/>
  <c r="A3263" i="11" s="1"/>
  <c r="A3264" i="11" s="1"/>
  <c r="C3258" i="11" s="1"/>
  <c r="C3259" i="11" s="1"/>
  <c r="C3260" i="11" s="1"/>
  <c r="C3261" i="11" s="1"/>
  <c r="C3262" i="11" s="1"/>
  <c r="C3263" i="11" s="1"/>
  <c r="C3264" i="11" s="1"/>
  <c r="E3257" i="11" s="1"/>
  <c r="E3258" i="11" s="1"/>
  <c r="E3259" i="11" s="1"/>
  <c r="E3260" i="11" s="1"/>
  <c r="E3261" i="11" s="1"/>
  <c r="E3262" i="11" s="1"/>
  <c r="E3263" i="11" s="1"/>
  <c r="E3264" i="11" s="1"/>
  <c r="A3269" i="11" s="1"/>
  <c r="A3270" i="11" s="1"/>
  <c r="A3271" i="11" s="1"/>
  <c r="A3272" i="11" s="1"/>
  <c r="A3273" i="11" s="1"/>
  <c r="A3274" i="11" s="1"/>
  <c r="A3275" i="11" s="1"/>
  <c r="A3276" i="11" s="1"/>
  <c r="C3270" i="11" s="1"/>
  <c r="C3271" i="11" s="1"/>
  <c r="C3272" i="11" s="1"/>
  <c r="C3273" i="11" s="1"/>
  <c r="C3274" i="11" s="1"/>
  <c r="C3275" i="11" s="1"/>
  <c r="C3276" i="11" s="1"/>
  <c r="E3269" i="11" s="1"/>
  <c r="E3270" i="11" s="1"/>
  <c r="E3271" i="11" s="1"/>
  <c r="E3272" i="11" s="1"/>
  <c r="E3273" i="11" s="1"/>
  <c r="E3274" i="11" s="1"/>
  <c r="E3275" i="11" s="1"/>
  <c r="E3276" i="11" s="1"/>
  <c r="A3283" i="11" s="1"/>
  <c r="A3284" i="11" s="1"/>
  <c r="A3285" i="11" s="1"/>
  <c r="A3286" i="11" s="1"/>
  <c r="F2984" i="11"/>
  <c r="F2985" i="11" s="1"/>
  <c r="F2986" i="11" s="1"/>
  <c r="F2987" i="11" s="1"/>
  <c r="B3003" i="11" s="1"/>
  <c r="A2953" i="11"/>
  <c r="A2954" i="11" s="1"/>
  <c r="A2955" i="11" s="1"/>
  <c r="D2781" i="11"/>
  <c r="D2782" i="11" s="1"/>
  <c r="F2599" i="11"/>
  <c r="F2600" i="11" s="1"/>
  <c r="F2601" i="11" s="1"/>
  <c r="F2602" i="11" s="1"/>
  <c r="F2603" i="11" s="1"/>
  <c r="E2655" i="11"/>
  <c r="E2656" i="11" s="1"/>
  <c r="A2663" i="11" s="1"/>
  <c r="A2664" i="11" s="1"/>
  <c r="A2665" i="11" s="1"/>
  <c r="A2666" i="11" s="1"/>
  <c r="A2667" i="11" s="1"/>
  <c r="A2668" i="11" s="1"/>
  <c r="A2669" i="11" s="1"/>
  <c r="A2670" i="11" s="1"/>
  <c r="C2664" i="11" s="1"/>
  <c r="C2665" i="11" s="1"/>
  <c r="C2666" i="11" s="1"/>
  <c r="C2667" i="11" s="1"/>
  <c r="C2668" i="11" s="1"/>
  <c r="C2669" i="11" s="1"/>
  <c r="C2670" i="11" s="1"/>
  <c r="E2663" i="11" s="1"/>
  <c r="E2664" i="11" s="1"/>
  <c r="E2665" i="11" s="1"/>
  <c r="E2666" i="11" s="1"/>
  <c r="E2667" i="11" s="1"/>
  <c r="E2668" i="11" s="1"/>
  <c r="E2669" i="11" s="1"/>
  <c r="E2670" i="11" s="1"/>
  <c r="A2675" i="11" s="1"/>
  <c r="A2676" i="11" s="1"/>
  <c r="A2677" i="11" s="1"/>
  <c r="A2678" i="11" s="1"/>
  <c r="A2679" i="11" s="1"/>
  <c r="A2680" i="11" s="1"/>
  <c r="A2681" i="11" s="1"/>
  <c r="A2682" i="11" s="1"/>
  <c r="C2676" i="11" s="1"/>
  <c r="C2677" i="11" s="1"/>
  <c r="E2676" i="11" s="1"/>
  <c r="E2677" i="11" s="1"/>
  <c r="E2678" i="11" s="1"/>
  <c r="A2409" i="11"/>
  <c r="A2410" i="11" s="1"/>
  <c r="A2411" i="11" s="1"/>
  <c r="A2412" i="11" s="1"/>
  <c r="A2413" i="11" s="1"/>
  <c r="A2414" i="11" s="1"/>
  <c r="C2407" i="11" s="1"/>
  <c r="B2194" i="11"/>
  <c r="B2195" i="11" s="1"/>
  <c r="E2147" i="11"/>
  <c r="E2148" i="11" s="1"/>
  <c r="E2149" i="11" s="1"/>
  <c r="A2154" i="11" s="1"/>
  <c r="A2155" i="11" s="1"/>
  <c r="F1878" i="11"/>
  <c r="F1879" i="11" s="1"/>
  <c r="F1880" i="11" s="1"/>
  <c r="B1885" i="11" s="1"/>
  <c r="B1886" i="11" s="1"/>
  <c r="B1887" i="11" s="1"/>
  <c r="B1888" i="11" s="1"/>
  <c r="B1889" i="11" s="1"/>
  <c r="B1890" i="11" s="1"/>
  <c r="B1891" i="11" s="1"/>
  <c r="B1892" i="11" s="1"/>
  <c r="D1649" i="11"/>
  <c r="D1650" i="11" s="1"/>
  <c r="D1651" i="11" s="1"/>
  <c r="D1652" i="11" s="1"/>
  <c r="D1653" i="11" s="1"/>
  <c r="D1654" i="11" s="1"/>
  <c r="F1647" i="11" s="1"/>
  <c r="F1648" i="11" s="1"/>
  <c r="F1649" i="11" s="1"/>
  <c r="F1650" i="11" s="1"/>
  <c r="F1651" i="11" s="1"/>
  <c r="F1652" i="11" s="1"/>
  <c r="F1653" i="11" s="1"/>
  <c r="F1654" i="11" s="1"/>
  <c r="B1659" i="11" s="1"/>
  <c r="B1660" i="11" s="1"/>
  <c r="B1661" i="11" s="1"/>
  <c r="B1662" i="11" s="1"/>
  <c r="B1663" i="11" s="1"/>
  <c r="B1664" i="11" s="1"/>
  <c r="B1665" i="11" s="1"/>
  <c r="B1666" i="11" s="1"/>
  <c r="D1660" i="11" s="1"/>
  <c r="D1661" i="11" s="1"/>
  <c r="D1662" i="11" s="1"/>
  <c r="D1663" i="11" s="1"/>
  <c r="D1664" i="11" s="1"/>
  <c r="D1665" i="11" s="1"/>
  <c r="D1666" i="11" s="1"/>
  <c r="F1659" i="11" s="1"/>
  <c r="F1660" i="11" s="1"/>
  <c r="F1661" i="11" s="1"/>
  <c r="F1662" i="11" s="1"/>
  <c r="F1663" i="11" s="1"/>
  <c r="F1664" i="11" s="1"/>
  <c r="F1665" i="11" s="1"/>
  <c r="F1666" i="11" s="1"/>
  <c r="B1671" i="11" s="1"/>
  <c r="B1672" i="11" s="1"/>
  <c r="B1673" i="11" s="1"/>
  <c r="B1677" i="11" s="1"/>
  <c r="B1678" i="11" s="1"/>
  <c r="F1454" i="11"/>
  <c r="F1455" i="11" s="1"/>
  <c r="C1460" i="11"/>
  <c r="E1453" i="11" s="1"/>
  <c r="E1454" i="11" s="1"/>
  <c r="E1455" i="11" s="1"/>
  <c r="B1264" i="11"/>
  <c r="B1265" i="11" s="1"/>
  <c r="B1266" i="11" s="1"/>
  <c r="B1267" i="11" s="1"/>
  <c r="B1268" i="11" s="1"/>
  <c r="B1269" i="11" s="1"/>
  <c r="D1262" i="11" s="1"/>
  <c r="D1263" i="11" s="1"/>
  <c r="D1264" i="11" s="1"/>
  <c r="D1381" i="11"/>
  <c r="D1382" i="11" s="1"/>
  <c r="D1383" i="11" s="1"/>
  <c r="F1376" i="11" s="1"/>
  <c r="F1377" i="11" s="1"/>
  <c r="F1378" i="11" s="1"/>
  <c r="A1113" i="11"/>
  <c r="A1114" i="11" s="1"/>
  <c r="A1115" i="11" s="1"/>
  <c r="A1116" i="11" s="1"/>
  <c r="F1104" i="11"/>
  <c r="B1110" i="11" s="1"/>
  <c r="B1111" i="11" s="1"/>
  <c r="B1112" i="11" s="1"/>
  <c r="B1113" i="11" s="1"/>
  <c r="D914" i="11"/>
  <c r="D915" i="11" s="1"/>
  <c r="E911" i="11"/>
  <c r="E912" i="11" s="1"/>
  <c r="E913" i="11" s="1"/>
  <c r="F670" i="11"/>
  <c r="F671" i="11" s="1"/>
  <c r="F672" i="11" s="1"/>
  <c r="B677" i="11" s="1"/>
  <c r="B678" i="11" s="1"/>
  <c r="B679" i="11" s="1"/>
  <c r="B680" i="11" s="1"/>
  <c r="B681" i="11" s="1"/>
  <c r="B682" i="11" s="1"/>
  <c r="B683" i="11" s="1"/>
  <c r="B684" i="11" s="1"/>
  <c r="D677" i="11" s="1"/>
  <c r="D678" i="11" s="1"/>
  <c r="D679" i="11" s="1"/>
  <c r="D680" i="11" s="1"/>
  <c r="D681" i="11" s="1"/>
  <c r="D682" i="11" s="1"/>
  <c r="D683" i="11" s="1"/>
  <c r="D684" i="11" s="1"/>
  <c r="F677" i="11" s="1"/>
  <c r="F678" i="11" s="1"/>
  <c r="F679" i="11" s="1"/>
  <c r="F680" i="11" s="1"/>
  <c r="B632" i="11"/>
  <c r="B633" i="11" s="1"/>
  <c r="B634" i="11" s="1"/>
  <c r="B635" i="11" s="1"/>
  <c r="D628" i="11" s="1"/>
  <c r="D629" i="11" s="1"/>
  <c r="D630" i="11" s="1"/>
  <c r="D631" i="11" s="1"/>
  <c r="D632" i="11" s="1"/>
  <c r="D633" i="11" s="1"/>
  <c r="D634" i="11" s="1"/>
  <c r="D635" i="11" s="1"/>
  <c r="F628" i="11" s="1"/>
  <c r="F632" i="11" s="1"/>
  <c r="F633" i="11" s="1"/>
  <c r="F634" i="11" s="1"/>
  <c r="F635" i="11" s="1"/>
  <c r="A799" i="11"/>
  <c r="A800" i="11" s="1"/>
  <c r="A801" i="11" s="1"/>
  <c r="A802" i="11" s="1"/>
  <c r="A803" i="11" s="1"/>
  <c r="C796" i="11" s="1"/>
  <c r="C797" i="11" s="1"/>
  <c r="C798" i="11" s="1"/>
  <c r="C799" i="11" s="1"/>
  <c r="C800" i="11" s="1"/>
  <c r="C801" i="11" s="1"/>
  <c r="C802" i="11" s="1"/>
  <c r="C803" i="11" s="1"/>
  <c r="E796" i="11" s="1"/>
  <c r="E797" i="11" s="1"/>
  <c r="E798" i="11" s="1"/>
  <c r="E799" i="11" s="1"/>
  <c r="E800" i="11" s="1"/>
  <c r="E801" i="11" s="1"/>
  <c r="E802" i="11" s="1"/>
  <c r="E803" i="11" s="1"/>
  <c r="A808" i="11" s="1"/>
  <c r="A809" i="11" s="1"/>
  <c r="A810" i="11" s="1"/>
  <c r="A811" i="11" s="1"/>
  <c r="A812" i="11" s="1"/>
  <c r="A813" i="11" s="1"/>
  <c r="A814" i="11" s="1"/>
  <c r="C808" i="11" s="1"/>
  <c r="C809" i="11" s="1"/>
  <c r="C810" i="11" s="1"/>
  <c r="C811" i="11" s="1"/>
  <c r="C812" i="11" s="1"/>
  <c r="C813" i="11" s="1"/>
  <c r="C814" i="11" s="1"/>
  <c r="C692" i="11"/>
  <c r="C693" i="11" s="1"/>
  <c r="C694" i="11" s="1"/>
  <c r="C695" i="11" s="1"/>
  <c r="C696" i="11" s="1"/>
  <c r="E689" i="11" s="1"/>
  <c r="E690" i="11" s="1"/>
  <c r="E691" i="11" s="1"/>
  <c r="E692" i="11" s="1"/>
  <c r="E693" i="11" s="1"/>
  <c r="E694" i="11" s="1"/>
  <c r="E695" i="11" s="1"/>
  <c r="E696" i="11" s="1"/>
  <c r="A703" i="11" s="1"/>
  <c r="A704" i="11" s="1"/>
  <c r="A705" i="11" s="1"/>
  <c r="A706" i="11" s="1"/>
  <c r="A707" i="11" s="1"/>
  <c r="A708" i="11" s="1"/>
  <c r="A709" i="11" s="1"/>
  <c r="A710" i="11" s="1"/>
  <c r="C703" i="11" s="1"/>
  <c r="C704" i="11" s="1"/>
  <c r="C705" i="11" s="1"/>
  <c r="C706" i="11" s="1"/>
  <c r="C538" i="11"/>
  <c r="C539" i="11" s="1"/>
  <c r="C540" i="11" s="1"/>
  <c r="C541" i="11" s="1"/>
  <c r="C542" i="11" s="1"/>
  <c r="C543" i="11" s="1"/>
  <c r="C544" i="11" s="1"/>
  <c r="C545" i="11" s="1"/>
  <c r="D538" i="11" s="1"/>
  <c r="D539" i="11" s="1"/>
  <c r="D540" i="11" s="1"/>
  <c r="D541" i="11" s="1"/>
  <c r="D542" i="11" s="1"/>
  <c r="D543" i="11" s="1"/>
  <c r="D544" i="11" s="1"/>
  <c r="D545" i="11" s="1"/>
  <c r="F538" i="11" s="1"/>
  <c r="F539" i="11" s="1"/>
  <c r="F540" i="11" s="1"/>
  <c r="F541" i="11" s="1"/>
  <c r="F542" i="11" s="1"/>
  <c r="B211" i="11"/>
  <c r="B212" i="11" s="1"/>
  <c r="D236" i="11"/>
  <c r="D237" i="11" s="1"/>
  <c r="D238" i="11" s="1"/>
  <c r="D239" i="11" s="1"/>
  <c r="D240" i="11" s="1"/>
  <c r="D241" i="11" s="1"/>
  <c r="D242" i="11" s="1"/>
  <c r="F235" i="11" s="1"/>
  <c r="A175" i="11"/>
  <c r="A176" i="11" s="1"/>
  <c r="A177" i="11" s="1"/>
  <c r="D75" i="11"/>
  <c r="F68" i="11" s="1"/>
  <c r="F69" i="11" s="1"/>
  <c r="F70" i="11" s="1"/>
  <c r="F71" i="11" s="1"/>
  <c r="F72" i="11" s="1"/>
  <c r="F73" i="11" s="1"/>
  <c r="F74" i="11" s="1"/>
  <c r="F75" i="11" s="1"/>
  <c r="B80" i="11" s="1"/>
  <c r="B81" i="11" s="1"/>
  <c r="B82" i="11" s="1"/>
  <c r="B83" i="11" s="1"/>
  <c r="B84" i="11" s="1"/>
  <c r="B85" i="11" s="1"/>
  <c r="B86" i="11" s="1"/>
  <c r="B87" i="11" s="1"/>
  <c r="D80" i="11" s="1"/>
  <c r="D81" i="11" s="1"/>
  <c r="D82" i="11" s="1"/>
  <c r="D83" i="11" s="1"/>
  <c r="D84" i="11" s="1"/>
  <c r="D85" i="11" s="1"/>
  <c r="E86" i="11"/>
  <c r="E87" i="11" s="1"/>
  <c r="B94" i="11" s="1"/>
  <c r="B95" i="11" s="1"/>
  <c r="B96" i="11" s="1"/>
  <c r="B97" i="11" s="1"/>
  <c r="B98" i="11" s="1"/>
  <c r="B99" i="11" s="1"/>
  <c r="B100" i="11" s="1"/>
  <c r="B101" i="11" s="1"/>
  <c r="E94" i="11" s="1"/>
  <c r="E95" i="11" s="1"/>
  <c r="E96" i="11" s="1"/>
  <c r="E97" i="11" s="1"/>
  <c r="A43" i="11"/>
  <c r="A44" i="11" s="1"/>
  <c r="A45" i="11" s="1"/>
  <c r="A46" i="11" s="1"/>
  <c r="A47" i="11" s="1"/>
  <c r="A48" i="11" s="1"/>
  <c r="A49" i="11" s="1"/>
  <c r="E42" i="11" s="1"/>
  <c r="E43" i="11" s="1"/>
  <c r="E44" i="11" s="1"/>
  <c r="E45" i="11" s="1"/>
  <c r="E46" i="11" s="1"/>
  <c r="E47" i="11" s="1"/>
  <c r="E48" i="11" s="1"/>
  <c r="E49" i="11" s="1"/>
  <c r="A56" i="11" s="1"/>
  <c r="A57" i="11" s="1"/>
  <c r="A58" i="11" s="1"/>
  <c r="A59" i="11" s="1"/>
  <c r="A60" i="11" s="1"/>
  <c r="A61" i="11" s="1"/>
  <c r="A62" i="11" s="1"/>
  <c r="A63" i="11" s="1"/>
  <c r="C56" i="11" s="1"/>
  <c r="C57" i="11" s="1"/>
  <c r="C58" i="11" s="1"/>
  <c r="C59" i="11" s="1"/>
  <c r="C60" i="11" s="1"/>
  <c r="C61" i="11" s="1"/>
  <c r="C62" i="11" s="1"/>
  <c r="C63" i="11" s="1"/>
  <c r="E56" i="11" s="1"/>
  <c r="E57" i="11" s="1"/>
  <c r="E58" i="11" s="1"/>
  <c r="E59" i="11" s="1"/>
  <c r="E60" i="11" s="1"/>
  <c r="E61" i="11" s="1"/>
  <c r="E62" i="11" s="1"/>
  <c r="E63" i="11" s="1"/>
  <c r="F5329" i="11" l="1"/>
  <c r="F5330" i="11" s="1"/>
  <c r="F5331" i="11" s="1"/>
  <c r="F5332" i="11" s="1"/>
  <c r="B5348" i="11" s="1"/>
  <c r="B5349" i="11" s="1"/>
  <c r="B5350" i="11" s="1"/>
  <c r="B5351" i="11" s="1"/>
  <c r="B5352" i="11" s="1"/>
  <c r="B5353" i="11" s="1"/>
  <c r="B5354" i="11" s="1"/>
  <c r="B5355" i="11" s="1"/>
  <c r="D5349" i="11" s="1"/>
  <c r="D5350" i="11" s="1"/>
  <c r="D5356" i="11" s="1"/>
  <c r="C5129" i="11"/>
  <c r="C5130" i="11" s="1"/>
  <c r="D5124" i="11" s="1"/>
  <c r="D5125" i="11" s="1"/>
  <c r="A5461" i="11"/>
  <c r="A5462" i="11" s="1"/>
  <c r="A5463" i="11" s="1"/>
  <c r="B5456" i="11" s="1"/>
  <c r="B5457" i="11" s="1"/>
  <c r="B5458" i="11" s="1"/>
  <c r="B5459" i="11" s="1"/>
  <c r="B5460" i="11" s="1"/>
  <c r="B5461" i="11" s="1"/>
  <c r="B5462" i="11" s="1"/>
  <c r="B5463" i="11" s="1"/>
  <c r="C5456" i="11" s="1"/>
  <c r="C5457" i="11" s="1"/>
  <c r="C5458" i="11" s="1"/>
  <c r="C5459" i="11" s="1"/>
  <c r="E4986" i="11"/>
  <c r="E4987" i="11" s="1"/>
  <c r="E4988" i="11" s="1"/>
  <c r="C4206" i="11"/>
  <c r="C4207" i="11" s="1"/>
  <c r="C4208" i="11" s="1"/>
  <c r="C4209" i="11" s="1"/>
  <c r="C4210" i="11" s="1"/>
  <c r="E3811" i="11"/>
  <c r="E3812" i="11" s="1"/>
  <c r="A3817" i="11" s="1"/>
  <c r="D3806" i="11"/>
  <c r="D3807" i="11" s="1"/>
  <c r="B3697" i="11"/>
  <c r="F3686" i="11"/>
  <c r="E3684" i="11"/>
  <c r="E3685" i="11" s="1"/>
  <c r="F3427" i="11"/>
  <c r="F3428" i="11" s="1"/>
  <c r="F3429" i="11" s="1"/>
  <c r="F3430" i="11" s="1"/>
  <c r="F3431" i="11" s="1"/>
  <c r="B3438" i="11" s="1"/>
  <c r="B3439" i="11" s="1"/>
  <c r="B3440" i="11" s="1"/>
  <c r="D3515" i="11"/>
  <c r="D3516" i="11" s="1"/>
  <c r="D3517" i="11" s="1"/>
  <c r="C3412" i="11"/>
  <c r="C3413" i="11" s="1"/>
  <c r="C3414" i="11" s="1"/>
  <c r="F3158" i="11"/>
  <c r="F3159" i="11" s="1"/>
  <c r="F3160" i="11" s="1"/>
  <c r="F3161" i="11" s="1"/>
  <c r="F3162" i="11" s="1"/>
  <c r="A3287" i="11"/>
  <c r="A3288" i="11" s="1"/>
  <c r="A3289" i="11" s="1"/>
  <c r="A3290" i="11" s="1"/>
  <c r="B3004" i="11"/>
  <c r="B3005" i="11" s="1"/>
  <c r="B3006" i="11" s="1"/>
  <c r="A2956" i="11"/>
  <c r="A2957" i="11" s="1"/>
  <c r="A2958" i="11" s="1"/>
  <c r="A2959" i="11" s="1"/>
  <c r="C2953" i="11" s="1"/>
  <c r="C2954" i="11" s="1"/>
  <c r="D2783" i="11"/>
  <c r="F2776" i="11" s="1"/>
  <c r="F2604" i="11"/>
  <c r="B2611" i="11" s="1"/>
  <c r="E2679" i="11"/>
  <c r="E2680" i="11" s="1"/>
  <c r="E2681" i="11" s="1"/>
  <c r="E2682" i="11" s="1"/>
  <c r="C2408" i="11"/>
  <c r="C2409" i="11" s="1"/>
  <c r="B2196" i="11"/>
  <c r="B2197" i="11" s="1"/>
  <c r="A2156" i="11"/>
  <c r="A2157" i="11" s="1"/>
  <c r="A2158" i="11" s="1"/>
  <c r="A2159" i="11" s="1"/>
  <c r="D1886" i="11"/>
  <c r="D1887" i="11" s="1"/>
  <c r="D1888" i="11" s="1"/>
  <c r="D1889" i="11" s="1"/>
  <c r="D1890" i="11" s="1"/>
  <c r="D1891" i="11" s="1"/>
  <c r="D1892" i="11" s="1"/>
  <c r="F1885" i="11" s="1"/>
  <c r="F1886" i="11" s="1"/>
  <c r="F1887" i="11" s="1"/>
  <c r="F1888" i="11" s="1"/>
  <c r="F1889" i="11" s="1"/>
  <c r="B1679" i="11"/>
  <c r="B1680" i="11" s="1"/>
  <c r="D1672" i="11" s="1"/>
  <c r="D1673" i="11" s="1"/>
  <c r="D1674" i="11" s="1"/>
  <c r="D1675" i="11" s="1"/>
  <c r="D1676" i="11" s="1"/>
  <c r="D1677" i="11" s="1"/>
  <c r="E1456" i="11"/>
  <c r="E1457" i="11" s="1"/>
  <c r="E1458" i="11" s="1"/>
  <c r="E1459" i="11" s="1"/>
  <c r="E1460" i="11" s="1"/>
  <c r="A1465" i="11" s="1"/>
  <c r="A1466" i="11" s="1"/>
  <c r="A1467" i="11" s="1"/>
  <c r="A1468" i="11" s="1"/>
  <c r="F1456" i="11"/>
  <c r="F1457" i="11" s="1"/>
  <c r="F1458" i="11" s="1"/>
  <c r="F1459" i="11" s="1"/>
  <c r="F1460" i="11" s="1"/>
  <c r="D1265" i="11"/>
  <c r="D1266" i="11" s="1"/>
  <c r="D1267" i="11" s="1"/>
  <c r="D1268" i="11" s="1"/>
  <c r="A1117" i="11"/>
  <c r="C1111" i="11" s="1"/>
  <c r="C1112" i="11" s="1"/>
  <c r="B1114" i="11"/>
  <c r="B1115" i="11" s="1"/>
  <c r="B1116" i="11" s="1"/>
  <c r="B1117" i="11" s="1"/>
  <c r="D1111" i="11" s="1"/>
  <c r="D1112" i="11" s="1"/>
  <c r="E914" i="11"/>
  <c r="E915" i="11" s="1"/>
  <c r="D916" i="11"/>
  <c r="D917" i="11" s="1"/>
  <c r="F636" i="11"/>
  <c r="F637" i="11" s="1"/>
  <c r="B642" i="11" s="1"/>
  <c r="B643" i="11" s="1"/>
  <c r="B644" i="11" s="1"/>
  <c r="B645" i="11" s="1"/>
  <c r="F681" i="11"/>
  <c r="F682" i="11" s="1"/>
  <c r="F683" i="11" s="1"/>
  <c r="F684" i="11" s="1"/>
  <c r="B689" i="11" s="1"/>
  <c r="B690" i="11" s="1"/>
  <c r="B691" i="11" s="1"/>
  <c r="B692" i="11" s="1"/>
  <c r="B693" i="11" s="1"/>
  <c r="B694" i="11" s="1"/>
  <c r="B695" i="11" s="1"/>
  <c r="B696" i="11" s="1"/>
  <c r="D689" i="11" s="1"/>
  <c r="C707" i="11"/>
  <c r="C708" i="11" s="1"/>
  <c r="C709" i="11" s="1"/>
  <c r="C710" i="11" s="1"/>
  <c r="E703" i="11" s="1"/>
  <c r="E704" i="11" s="1"/>
  <c r="E705" i="11" s="1"/>
  <c r="E706" i="11" s="1"/>
  <c r="E707" i="11" s="1"/>
  <c r="E708" i="11" s="1"/>
  <c r="E709" i="11" s="1"/>
  <c r="E710" i="11" s="1"/>
  <c r="A716" i="11" s="1"/>
  <c r="A717" i="11" s="1"/>
  <c r="A718" i="11" s="1"/>
  <c r="A719" i="11" s="1"/>
  <c r="A720" i="11" s="1"/>
  <c r="A721" i="11" s="1"/>
  <c r="A722" i="11" s="1"/>
  <c r="A723" i="11" s="1"/>
  <c r="C716" i="11" s="1"/>
  <c r="C717" i="11" s="1"/>
  <c r="C718" i="11" s="1"/>
  <c r="C719" i="11" s="1"/>
  <c r="C720" i="11" s="1"/>
  <c r="C721" i="11" s="1"/>
  <c r="C722" i="11" s="1"/>
  <c r="C723" i="11" s="1"/>
  <c r="E720" i="11" s="1"/>
  <c r="E721" i="11" s="1"/>
  <c r="E722" i="11" s="1"/>
  <c r="E723" i="11" s="1"/>
  <c r="F543" i="11"/>
  <c r="F544" i="11" s="1"/>
  <c r="F545" i="11" s="1"/>
  <c r="A552" i="11" s="1"/>
  <c r="A553" i="11" s="1"/>
  <c r="A554" i="11" s="1"/>
  <c r="A555" i="11" s="1"/>
  <c r="A556" i="11" s="1"/>
  <c r="A557" i="11" s="1"/>
  <c r="A558" i="11" s="1"/>
  <c r="A559" i="11" s="1"/>
  <c r="C552" i="11" s="1"/>
  <c r="C553" i="11" s="1"/>
  <c r="C554" i="11" s="1"/>
  <c r="C555" i="11" s="1"/>
  <c r="C556" i="11" s="1"/>
  <c r="C557" i="11" s="1"/>
  <c r="C558" i="11" s="1"/>
  <c r="C559" i="11" s="1"/>
  <c r="D552" i="11" s="1"/>
  <c r="D553" i="11" s="1"/>
  <c r="D554" i="11" s="1"/>
  <c r="D555" i="11" s="1"/>
  <c r="D556" i="11" s="1"/>
  <c r="D557" i="11" s="1"/>
  <c r="D558" i="11" s="1"/>
  <c r="D559" i="11" s="1"/>
  <c r="F552" i="11" s="1"/>
  <c r="B554" i="11"/>
  <c r="B555" i="11" s="1"/>
  <c r="B213" i="11"/>
  <c r="B214" i="11" s="1"/>
  <c r="B215" i="11" s="1"/>
  <c r="D209" i="11" s="1"/>
  <c r="D210" i="11" s="1"/>
  <c r="D211" i="11" s="1"/>
  <c r="D212" i="11" s="1"/>
  <c r="D213" i="11" s="1"/>
  <c r="D214" i="11" s="1"/>
  <c r="D215" i="11" s="1"/>
  <c r="F208" i="11" s="1"/>
  <c r="F209" i="11" s="1"/>
  <c r="F210" i="11" s="1"/>
  <c r="A178" i="11"/>
  <c r="A179" i="11" s="1"/>
  <c r="C173" i="11" s="1"/>
  <c r="D86" i="11"/>
  <c r="D87" i="11" s="1"/>
  <c r="A68" i="11"/>
  <c r="A69" i="11" s="1"/>
  <c r="A70" i="11" s="1"/>
  <c r="A71" i="11" s="1"/>
  <c r="A72" i="11" s="1"/>
  <c r="A73" i="11" s="1"/>
  <c r="A74" i="11" s="1"/>
  <c r="F5350" i="11" l="1"/>
  <c r="D5357" i="11"/>
  <c r="F5348" i="11" s="1"/>
  <c r="D5126" i="11"/>
  <c r="D5127" i="11" s="1"/>
  <c r="D5128" i="11" s="1"/>
  <c r="D5129" i="11" s="1"/>
  <c r="D5130" i="11" s="1"/>
  <c r="E5123" i="11" s="1"/>
  <c r="E5124" i="11" s="1"/>
  <c r="E5125" i="11" s="1"/>
  <c r="E5126" i="11" s="1"/>
  <c r="E5127" i="11" s="1"/>
  <c r="E5128" i="11" s="1"/>
  <c r="E5129" i="11" s="1"/>
  <c r="E5130" i="11" s="1"/>
  <c r="F5123" i="11" s="1"/>
  <c r="F5124" i="11" s="1"/>
  <c r="F5125" i="11" s="1"/>
  <c r="F5126" i="11" s="1"/>
  <c r="F5127" i="11" s="1"/>
  <c r="F5128" i="11" s="1"/>
  <c r="F5129" i="11" s="1"/>
  <c r="F5130" i="11" s="1"/>
  <c r="A5135" i="11" s="1"/>
  <c r="C5460" i="11"/>
  <c r="C5461" i="11" s="1"/>
  <c r="C5462" i="11" s="1"/>
  <c r="C5463" i="11" s="1"/>
  <c r="D5456" i="11" s="1"/>
  <c r="D5457" i="11" s="1"/>
  <c r="D5458" i="11" s="1"/>
  <c r="D5459" i="11" s="1"/>
  <c r="D5460" i="11" s="1"/>
  <c r="D5461" i="11" s="1"/>
  <c r="D5462" i="11" s="1"/>
  <c r="D5463" i="11" s="1"/>
  <c r="E5456" i="11" s="1"/>
  <c r="E5457" i="11" s="1"/>
  <c r="E5458" i="11" s="1"/>
  <c r="E5459" i="11" s="1"/>
  <c r="E5460" i="11" s="1"/>
  <c r="E5461" i="11" s="1"/>
  <c r="E5462" i="11" s="1"/>
  <c r="E5463" i="11" s="1"/>
  <c r="F5456" i="11" s="1"/>
  <c r="F5457" i="11" s="1"/>
  <c r="F5458" i="11" s="1"/>
  <c r="A4993" i="11"/>
  <c r="A4994" i="11" s="1"/>
  <c r="A4995" i="11" s="1"/>
  <c r="A4996" i="11" s="1"/>
  <c r="A4997" i="11" s="1"/>
  <c r="A4998" i="11" s="1"/>
  <c r="A4999" i="11" s="1"/>
  <c r="A5000" i="11" s="1"/>
  <c r="C4993" i="11" s="1"/>
  <c r="C4994" i="11" s="1"/>
  <c r="C4211" i="11"/>
  <c r="C4212" i="11" s="1"/>
  <c r="D3808" i="11"/>
  <c r="D3809" i="11" s="1"/>
  <c r="D3810" i="11" s="1"/>
  <c r="D3811" i="11" s="1"/>
  <c r="A3818" i="11"/>
  <c r="A3819" i="11" s="1"/>
  <c r="B3698" i="11"/>
  <c r="B3699" i="11" s="1"/>
  <c r="B3700" i="11" s="1"/>
  <c r="B3701" i="11" s="1"/>
  <c r="E3686" i="11"/>
  <c r="E3687" i="11" s="1"/>
  <c r="A3694" i="11" s="1"/>
  <c r="B3441" i="11"/>
  <c r="B3442" i="11" s="1"/>
  <c r="C3415" i="11"/>
  <c r="C3416" i="11" s="1"/>
  <c r="C3417" i="11" s="1"/>
  <c r="E3410" i="11" s="1"/>
  <c r="E3411" i="11" s="1"/>
  <c r="F3163" i="11"/>
  <c r="B3168" i="11" s="1"/>
  <c r="B3169" i="11" s="1"/>
  <c r="C3284" i="11"/>
  <c r="C3285" i="11" s="1"/>
  <c r="C3286" i="11" s="1"/>
  <c r="C3287" i="11" s="1"/>
  <c r="C3288" i="11" s="1"/>
  <c r="C3289" i="11" s="1"/>
  <c r="B3007" i="11"/>
  <c r="B3008" i="11" s="1"/>
  <c r="C2955" i="11"/>
  <c r="C2956" i="11" s="1"/>
  <c r="C2957" i="11" s="1"/>
  <c r="C2958" i="11" s="1"/>
  <c r="F2777" i="11"/>
  <c r="F2778" i="11" s="1"/>
  <c r="F2779" i="11" s="1"/>
  <c r="F2780" i="11" s="1"/>
  <c r="F2781" i="11" s="1"/>
  <c r="B2612" i="11"/>
  <c r="B2613" i="11" s="1"/>
  <c r="A2699" i="11"/>
  <c r="A2700" i="11" s="1"/>
  <c r="A2701" i="11" s="1"/>
  <c r="A2702" i="11" s="1"/>
  <c r="A2703" i="11" s="1"/>
  <c r="A2704" i="11" s="1"/>
  <c r="A2705" i="11" s="1"/>
  <c r="A2706" i="11" s="1"/>
  <c r="C2700" i="11" s="1"/>
  <c r="C2701" i="11" s="1"/>
  <c r="C2702" i="11" s="1"/>
  <c r="C2703" i="11" s="1"/>
  <c r="C2704" i="11" s="1"/>
  <c r="C2705" i="11" s="1"/>
  <c r="C2706" i="11" s="1"/>
  <c r="E2699" i="11" s="1"/>
  <c r="E2700" i="11" s="1"/>
  <c r="E2701" i="11" s="1"/>
  <c r="C2410" i="11"/>
  <c r="C2411" i="11" s="1"/>
  <c r="C2412" i="11" s="1"/>
  <c r="C2413" i="11" s="1"/>
  <c r="C2414" i="11" s="1"/>
  <c r="B2198" i="11"/>
  <c r="B2199" i="11" s="1"/>
  <c r="D2193" i="11" s="1"/>
  <c r="D2194" i="11" s="1"/>
  <c r="A2160" i="11"/>
  <c r="A2161" i="11" s="1"/>
  <c r="C2155" i="11" s="1"/>
  <c r="C2156" i="11" s="1"/>
  <c r="D1678" i="11"/>
  <c r="F1671" i="11" s="1"/>
  <c r="F1672" i="11" s="1"/>
  <c r="F1673" i="11" s="1"/>
  <c r="F1674" i="11" s="1"/>
  <c r="F1675" i="11" s="1"/>
  <c r="F1676" i="11" s="1"/>
  <c r="F1677" i="11" s="1"/>
  <c r="F1678" i="11" s="1"/>
  <c r="A1685" i="11" s="1"/>
  <c r="A1686" i="11" s="1"/>
  <c r="A1687" i="11" s="1"/>
  <c r="A1688" i="11" s="1"/>
  <c r="A1689" i="11" s="1"/>
  <c r="A1690" i="11" s="1"/>
  <c r="A1691" i="11" s="1"/>
  <c r="A1692" i="11" s="1"/>
  <c r="C1686" i="11" s="1"/>
  <c r="C1687" i="11" s="1"/>
  <c r="C1688" i="11" s="1"/>
  <c r="C1689" i="11" s="1"/>
  <c r="C1690" i="11" s="1"/>
  <c r="C1691" i="11" s="1"/>
  <c r="C1692" i="11" s="1"/>
  <c r="D1686" i="11" s="1"/>
  <c r="D1687" i="11" s="1"/>
  <c r="D1688" i="11" s="1"/>
  <c r="D1689" i="11" s="1"/>
  <c r="D1690" i="11" s="1"/>
  <c r="A1469" i="11"/>
  <c r="A1470" i="11" s="1"/>
  <c r="B1465" i="11"/>
  <c r="B1466" i="11" s="1"/>
  <c r="B1467" i="11" s="1"/>
  <c r="B1468" i="11" s="1"/>
  <c r="B1469" i="11" s="1"/>
  <c r="B1470" i="11" s="1"/>
  <c r="B1471" i="11" s="1"/>
  <c r="D1269" i="11"/>
  <c r="F1262" i="11" s="1"/>
  <c r="D1113" i="11"/>
  <c r="D1114" i="11" s="1"/>
  <c r="D1115" i="11" s="1"/>
  <c r="D1116" i="11" s="1"/>
  <c r="D1117" i="11" s="1"/>
  <c r="F1110" i="11" s="1"/>
  <c r="F1111" i="11" s="1"/>
  <c r="F1112" i="11" s="1"/>
  <c r="C1113" i="11"/>
  <c r="C1114" i="11" s="1"/>
  <c r="E916" i="11"/>
  <c r="E917" i="11" s="1"/>
  <c r="E918" i="11" s="1"/>
  <c r="A924" i="11" s="1"/>
  <c r="A925" i="11" s="1"/>
  <c r="A926" i="11" s="1"/>
  <c r="D918" i="11"/>
  <c r="F911" i="11" s="1"/>
  <c r="F912" i="11" s="1"/>
  <c r="F913" i="11" s="1"/>
  <c r="F914" i="11" s="1"/>
  <c r="F915" i="11" s="1"/>
  <c r="B646" i="11"/>
  <c r="B647" i="11" s="1"/>
  <c r="B648" i="11" s="1"/>
  <c r="B649" i="11" s="1"/>
  <c r="D642" i="11" s="1"/>
  <c r="D643" i="11" s="1"/>
  <c r="D644" i="11" s="1"/>
  <c r="D645" i="11" s="1"/>
  <c r="D646" i="11" s="1"/>
  <c r="D647" i="11" s="1"/>
  <c r="D648" i="11" s="1"/>
  <c r="D649" i="11" s="1"/>
  <c r="F642" i="11" s="1"/>
  <c r="F643" i="11" s="1"/>
  <c r="F644" i="11" s="1"/>
  <c r="F645" i="11" s="1"/>
  <c r="D690" i="11"/>
  <c r="D691" i="11" s="1"/>
  <c r="D692" i="11" s="1"/>
  <c r="D693" i="11" s="1"/>
  <c r="B705" i="11" s="1"/>
  <c r="E724" i="11"/>
  <c r="E725" i="11" s="1"/>
  <c r="A730" i="11" s="1"/>
  <c r="A731" i="11" s="1"/>
  <c r="A732" i="11" s="1"/>
  <c r="A733" i="11" s="1"/>
  <c r="A734" i="11" s="1"/>
  <c r="A735" i="11" s="1"/>
  <c r="A736" i="11" s="1"/>
  <c r="A737" i="11" s="1"/>
  <c r="C730" i="11" s="1"/>
  <c r="C731" i="11" s="1"/>
  <c r="C732" i="11" s="1"/>
  <c r="C733" i="11" s="1"/>
  <c r="B556" i="11"/>
  <c r="B557" i="11" s="1"/>
  <c r="B543" i="11"/>
  <c r="B544" i="11" s="1"/>
  <c r="B545" i="11" s="1"/>
  <c r="E538" i="11" s="1"/>
  <c r="E539" i="11" s="1"/>
  <c r="F553" i="11"/>
  <c r="F554" i="11" s="1"/>
  <c r="F555" i="11" s="1"/>
  <c r="F556" i="11" s="1"/>
  <c r="F557" i="11" s="1"/>
  <c r="F558" i="11" s="1"/>
  <c r="F559" i="11" s="1"/>
  <c r="A566" i="11" s="1"/>
  <c r="A567" i="11" s="1"/>
  <c r="A568" i="11" s="1"/>
  <c r="A569" i="11" s="1"/>
  <c r="A570" i="11" s="1"/>
  <c r="A571" i="11" s="1"/>
  <c r="A572" i="11" s="1"/>
  <c r="A573" i="11" s="1"/>
  <c r="C566" i="11" s="1"/>
  <c r="F221" i="11"/>
  <c r="F222" i="11" s="1"/>
  <c r="F223" i="11" s="1"/>
  <c r="F224" i="11" s="1"/>
  <c r="F225" i="11" s="1"/>
  <c r="F226" i="11" s="1"/>
  <c r="F227" i="11" s="1"/>
  <c r="B235" i="11" s="1"/>
  <c r="B236" i="11" s="1"/>
  <c r="B237" i="11" s="1"/>
  <c r="B238" i="11" s="1"/>
  <c r="B239" i="11" s="1"/>
  <c r="B240" i="11" s="1"/>
  <c r="F211" i="11"/>
  <c r="F212" i="11" s="1"/>
  <c r="F213" i="11" s="1"/>
  <c r="F214" i="11" s="1"/>
  <c r="F215" i="11" s="1"/>
  <c r="B220" i="11" s="1"/>
  <c r="B221" i="11" s="1"/>
  <c r="B222" i="11" s="1"/>
  <c r="B223" i="11" s="1"/>
  <c r="B224" i="11" s="1"/>
  <c r="B225" i="11" s="1"/>
  <c r="B226" i="11" s="1"/>
  <c r="C174" i="11"/>
  <c r="C175" i="11" s="1"/>
  <c r="C176" i="11" s="1"/>
  <c r="F80" i="11"/>
  <c r="F81" i="11" s="1"/>
  <c r="F82" i="11" s="1"/>
  <c r="F83" i="11" s="1"/>
  <c r="F84" i="11" s="1"/>
  <c r="F85" i="11" s="1"/>
  <c r="A98" i="11" s="1"/>
  <c r="F5355" i="11" l="1"/>
  <c r="F5351" i="11"/>
  <c r="F5352" i="11" s="1"/>
  <c r="A5136" i="11"/>
  <c r="A5137" i="11" s="1"/>
  <c r="A5138" i="11" s="1"/>
  <c r="A5139" i="11" s="1"/>
  <c r="A5140" i="11" s="1"/>
  <c r="A5141" i="11" s="1"/>
  <c r="A5142" i="11" s="1"/>
  <c r="B5135" i="11" s="1"/>
  <c r="B5136" i="11" s="1"/>
  <c r="B5137" i="11" s="1"/>
  <c r="B5138" i="11" s="1"/>
  <c r="B5139" i="11" s="1"/>
  <c r="F5459" i="11"/>
  <c r="F5460" i="11" s="1"/>
  <c r="C4995" i="11"/>
  <c r="C4996" i="11" s="1"/>
  <c r="C4213" i="11"/>
  <c r="E4206" i="11" s="1"/>
  <c r="D3812" i="11"/>
  <c r="F3805" i="11" s="1"/>
  <c r="F3806" i="11" s="1"/>
  <c r="F3807" i="11" s="1"/>
  <c r="A3820" i="11"/>
  <c r="A3821" i="11" s="1"/>
  <c r="A3822" i="11" s="1"/>
  <c r="A3823" i="11" s="1"/>
  <c r="D3694" i="11"/>
  <c r="D3695" i="11" s="1"/>
  <c r="D3696" i="11" s="1"/>
  <c r="D3697" i="11" s="1"/>
  <c r="D3698" i="11" s="1"/>
  <c r="A3695" i="11"/>
  <c r="A3696" i="11" s="1"/>
  <c r="A3697" i="11" s="1"/>
  <c r="A3698" i="11" s="1"/>
  <c r="A3699" i="11" s="1"/>
  <c r="A3700" i="11" s="1"/>
  <c r="A3701" i="11" s="1"/>
  <c r="C3696" i="11" s="1"/>
  <c r="C3697" i="11" s="1"/>
  <c r="C3698" i="11" s="1"/>
  <c r="C3699" i="11" s="1"/>
  <c r="C3700" i="11" s="1"/>
  <c r="C3701" i="11" s="1"/>
  <c r="E3694" i="11" s="1"/>
  <c r="E3695" i="11" s="1"/>
  <c r="E3696" i="11" s="1"/>
  <c r="E3697" i="11" s="1"/>
  <c r="E3698" i="11" s="1"/>
  <c r="E3699" i="11" s="1"/>
  <c r="E3700" i="11" s="1"/>
  <c r="E3701" i="11" s="1"/>
  <c r="A3706" i="11" s="1"/>
  <c r="B3443" i="11"/>
  <c r="B3444" i="11" s="1"/>
  <c r="E3412" i="11"/>
  <c r="E3413" i="11" s="1"/>
  <c r="B3170" i="11"/>
  <c r="B3171" i="11" s="1"/>
  <c r="B3172" i="11" s="1"/>
  <c r="B3173" i="11" s="1"/>
  <c r="F3172" i="11" s="1"/>
  <c r="B3009" i="11"/>
  <c r="B3010" i="11" s="1"/>
  <c r="D3004" i="11" s="1"/>
  <c r="D3005" i="11" s="1"/>
  <c r="C2959" i="11"/>
  <c r="E2952" i="11" s="1"/>
  <c r="F2782" i="11"/>
  <c r="F2783" i="11" s="1"/>
  <c r="A2789" i="11" s="1"/>
  <c r="D2613" i="11"/>
  <c r="D2614" i="11" s="1"/>
  <c r="D2615" i="11" s="1"/>
  <c r="D2616" i="11" s="1"/>
  <c r="B2614" i="11"/>
  <c r="B2615" i="11" s="1"/>
  <c r="E2702" i="11"/>
  <c r="E2703" i="11" s="1"/>
  <c r="E2704" i="11" s="1"/>
  <c r="E2705" i="11" s="1"/>
  <c r="E2706" i="11" s="1"/>
  <c r="E2407" i="11"/>
  <c r="E2408" i="11" s="1"/>
  <c r="D2195" i="11"/>
  <c r="D2196" i="11" s="1"/>
  <c r="D2197" i="11" s="1"/>
  <c r="D2198" i="11" s="1"/>
  <c r="C2157" i="11"/>
  <c r="C2158" i="11" s="1"/>
  <c r="C2159" i="11" s="1"/>
  <c r="C2160" i="11" s="1"/>
  <c r="B1472" i="11"/>
  <c r="D1466" i="11" s="1"/>
  <c r="A1471" i="11"/>
  <c r="A1472" i="11" s="1"/>
  <c r="C1466" i="11" s="1"/>
  <c r="C1467" i="11" s="1"/>
  <c r="F1263" i="11"/>
  <c r="F1264" i="11" s="1"/>
  <c r="F1265" i="11" s="1"/>
  <c r="F1113" i="11"/>
  <c r="F1114" i="11" s="1"/>
  <c r="F1115" i="11" s="1"/>
  <c r="C1115" i="11"/>
  <c r="C1116" i="11" s="1"/>
  <c r="A927" i="11"/>
  <c r="A928" i="11" s="1"/>
  <c r="A929" i="11" s="1"/>
  <c r="A930" i="11" s="1"/>
  <c r="A931" i="11" s="1"/>
  <c r="C925" i="11" s="1"/>
  <c r="F916" i="11"/>
  <c r="F917" i="11" s="1"/>
  <c r="F918" i="11" s="1"/>
  <c r="B924" i="11" s="1"/>
  <c r="B925" i="11" s="1"/>
  <c r="A966" i="11"/>
  <c r="B706" i="11"/>
  <c r="B707" i="11" s="1"/>
  <c r="B708" i="11" s="1"/>
  <c r="B709" i="11" s="1"/>
  <c r="B710" i="11" s="1"/>
  <c r="F646" i="11"/>
  <c r="F647" i="11" s="1"/>
  <c r="F648" i="11" s="1"/>
  <c r="F649" i="11" s="1"/>
  <c r="B654" i="11" s="1"/>
  <c r="B655" i="11" s="1"/>
  <c r="C734" i="11"/>
  <c r="C735" i="11" s="1"/>
  <c r="C736" i="11" s="1"/>
  <c r="C737" i="11" s="1"/>
  <c r="B558" i="11"/>
  <c r="B559" i="11" s="1"/>
  <c r="E552" i="11" s="1"/>
  <c r="E557" i="11" s="1"/>
  <c r="C567" i="11"/>
  <c r="C568" i="11" s="1"/>
  <c r="C569" i="11" s="1"/>
  <c r="C570" i="11" s="1"/>
  <c r="C571" i="11" s="1"/>
  <c r="C572" i="11" s="1"/>
  <c r="C573" i="11" s="1"/>
  <c r="D566" i="11" s="1"/>
  <c r="D567" i="11" s="1"/>
  <c r="D568" i="11" s="1"/>
  <c r="D569" i="11" s="1"/>
  <c r="D570" i="11" s="1"/>
  <c r="D571" i="11" s="1"/>
  <c r="D572" i="11" s="1"/>
  <c r="C177" i="11"/>
  <c r="C178" i="11" s="1"/>
  <c r="C179" i="11" s="1"/>
  <c r="E172" i="11" s="1"/>
  <c r="E173" i="11" s="1"/>
  <c r="A99" i="11"/>
  <c r="A100" i="11" s="1"/>
  <c r="A101" i="11" s="1"/>
  <c r="C94" i="11" s="1"/>
  <c r="B5362" i="11" l="1"/>
  <c r="B5363" i="11" s="1"/>
  <c r="B5364" i="11" s="1"/>
  <c r="B5365" i="11" s="1"/>
  <c r="B5366" i="11" s="1"/>
  <c r="B5367" i="11" s="1"/>
  <c r="B5368" i="11" s="1"/>
  <c r="B5369" i="11" s="1"/>
  <c r="D5363" i="11" s="1"/>
  <c r="D5364" i="11" s="1"/>
  <c r="B5140" i="11"/>
  <c r="B5141" i="11" s="1"/>
  <c r="B5142" i="11" s="1"/>
  <c r="C5136" i="11" s="1"/>
  <c r="C5137" i="11" s="1"/>
  <c r="C5138" i="11" s="1"/>
  <c r="C5139" i="11" s="1"/>
  <c r="C5140" i="11" s="1"/>
  <c r="C5141" i="11" s="1"/>
  <c r="C5142" i="11" s="1"/>
  <c r="D5136" i="11" s="1"/>
  <c r="D5137" i="11" s="1"/>
  <c r="D5138" i="11" s="1"/>
  <c r="D5139" i="11" s="1"/>
  <c r="D5140" i="11" s="1"/>
  <c r="D5141" i="11" s="1"/>
  <c r="D5142" i="11" s="1"/>
  <c r="F5461" i="11"/>
  <c r="F5462" i="11" s="1"/>
  <c r="F5463" i="11" s="1"/>
  <c r="A5468" i="11" s="1"/>
  <c r="A5469" i="11" s="1"/>
  <c r="C4997" i="11"/>
  <c r="C4998" i="11" s="1"/>
  <c r="C4999" i="11" s="1"/>
  <c r="C5000" i="11" s="1"/>
  <c r="E4993" i="11" s="1"/>
  <c r="E4994" i="11" s="1"/>
  <c r="E4995" i="11" s="1"/>
  <c r="E4996" i="11" s="1"/>
  <c r="E4207" i="11"/>
  <c r="E4208" i="11" s="1"/>
  <c r="E4209" i="11" s="1"/>
  <c r="F3808" i="11"/>
  <c r="F3809" i="11" s="1"/>
  <c r="F3810" i="11" s="1"/>
  <c r="F3811" i="11" s="1"/>
  <c r="F3812" i="11" s="1"/>
  <c r="B3817" i="11" s="1"/>
  <c r="B3818" i="11" s="1"/>
  <c r="B3819" i="11" s="1"/>
  <c r="B3820" i="11" s="1"/>
  <c r="B3821" i="11" s="1"/>
  <c r="B3822" i="11" s="1"/>
  <c r="A3824" i="11"/>
  <c r="C3817" i="11" s="1"/>
  <c r="C3818" i="11" s="1"/>
  <c r="C3819" i="11" s="1"/>
  <c r="C3820" i="11" s="1"/>
  <c r="C3821" i="11" s="1"/>
  <c r="A3707" i="11"/>
  <c r="A3708" i="11" s="1"/>
  <c r="A3709" i="11" s="1"/>
  <c r="A3710" i="11" s="1"/>
  <c r="A3711" i="11" s="1"/>
  <c r="A3712" i="11" s="1"/>
  <c r="A3713" i="11" s="1"/>
  <c r="C3707" i="11" s="1"/>
  <c r="C3708" i="11" s="1"/>
  <c r="C3709" i="11" s="1"/>
  <c r="C3710" i="11" s="1"/>
  <c r="C3711" i="11" s="1"/>
  <c r="D3699" i="11"/>
  <c r="D3700" i="11" s="1"/>
  <c r="D3701" i="11" s="1"/>
  <c r="F3694" i="11" s="1"/>
  <c r="F3695" i="11" s="1"/>
  <c r="F3696" i="11" s="1"/>
  <c r="B3445" i="11"/>
  <c r="D3439" i="11" s="1"/>
  <c r="D3440" i="11" s="1"/>
  <c r="D3441" i="11" s="1"/>
  <c r="D3442" i="11" s="1"/>
  <c r="D3443" i="11" s="1"/>
  <c r="A3431" i="11"/>
  <c r="E3414" i="11"/>
  <c r="E3415" i="11" s="1"/>
  <c r="B3186" i="11"/>
  <c r="B3187" i="11" s="1"/>
  <c r="B3188" i="11" s="1"/>
  <c r="B3189" i="11" s="1"/>
  <c r="D3183" i="11" s="1"/>
  <c r="D3184" i="11" s="1"/>
  <c r="D3185" i="11" s="1"/>
  <c r="D3186" i="11" s="1"/>
  <c r="D3187" i="11" s="1"/>
  <c r="D3188" i="11" s="1"/>
  <c r="F3173" i="11"/>
  <c r="F3174" i="11" s="1"/>
  <c r="F3175" i="11" s="1"/>
  <c r="D3006" i="11"/>
  <c r="D3007" i="11" s="1"/>
  <c r="D3008" i="11" s="1"/>
  <c r="F3006" i="11" s="1"/>
  <c r="F3007" i="11" s="1"/>
  <c r="F3008" i="11" s="1"/>
  <c r="F3009" i="11" s="1"/>
  <c r="E2953" i="11"/>
  <c r="E2954" i="11" s="1"/>
  <c r="E2955" i="11" s="1"/>
  <c r="E2956" i="11" s="1"/>
  <c r="A2790" i="11"/>
  <c r="A2791" i="11" s="1"/>
  <c r="A2792" i="11" s="1"/>
  <c r="A2793" i="11" s="1"/>
  <c r="A2794" i="11" s="1"/>
  <c r="A2795" i="11" s="1"/>
  <c r="D2617" i="11"/>
  <c r="D2618" i="11" s="1"/>
  <c r="F2611" i="11" s="1"/>
  <c r="F2612" i="11" s="1"/>
  <c r="F2613" i="11" s="1"/>
  <c r="F2614" i="11" s="1"/>
  <c r="A2714" i="11"/>
  <c r="A2715" i="11" s="1"/>
  <c r="C2716" i="11" s="1"/>
  <c r="E2409" i="11"/>
  <c r="E2410" i="11" s="1"/>
  <c r="D2199" i="11"/>
  <c r="F2192" i="11" s="1"/>
  <c r="F2193" i="11" s="1"/>
  <c r="C2161" i="11"/>
  <c r="E2154" i="11" s="1"/>
  <c r="E2155" i="11" s="1"/>
  <c r="E2156" i="11" s="1"/>
  <c r="C1468" i="11"/>
  <c r="C1469" i="11" s="1"/>
  <c r="C1470" i="11" s="1"/>
  <c r="C1471" i="11" s="1"/>
  <c r="C1472" i="11" s="1"/>
  <c r="E1465" i="11" s="1"/>
  <c r="E1466" i="11" s="1"/>
  <c r="E1467" i="11" s="1"/>
  <c r="E1468" i="11" s="1"/>
  <c r="D1467" i="11"/>
  <c r="D1468" i="11" s="1"/>
  <c r="D1280" i="11"/>
  <c r="F1266" i="11"/>
  <c r="F1267" i="11" s="1"/>
  <c r="F1268" i="11" s="1"/>
  <c r="F1269" i="11" s="1"/>
  <c r="B1274" i="11" s="1"/>
  <c r="B1275" i="11" s="1"/>
  <c r="C1117" i="11"/>
  <c r="E1110" i="11" s="1"/>
  <c r="E1111" i="11" s="1"/>
  <c r="E1112" i="11" s="1"/>
  <c r="E1113" i="11" s="1"/>
  <c r="E1114" i="11" s="1"/>
  <c r="B1123" i="11"/>
  <c r="B1124" i="11" s="1"/>
  <c r="B1125" i="11" s="1"/>
  <c r="B1126" i="11" s="1"/>
  <c r="B1127" i="11" s="1"/>
  <c r="B1128" i="11" s="1"/>
  <c r="B1129" i="11" s="1"/>
  <c r="D1123" i="11" s="1"/>
  <c r="D1124" i="11" s="1"/>
  <c r="D1125" i="11" s="1"/>
  <c r="D1126" i="11" s="1"/>
  <c r="D1127" i="11" s="1"/>
  <c r="F1116" i="11"/>
  <c r="A967" i="11"/>
  <c r="A968" i="11" s="1"/>
  <c r="A969" i="11" s="1"/>
  <c r="A970" i="11" s="1"/>
  <c r="A971" i="11" s="1"/>
  <c r="A972" i="11" s="1"/>
  <c r="C966" i="11" s="1"/>
  <c r="C967" i="11" s="1"/>
  <c r="C968" i="11" s="1"/>
  <c r="C969" i="11" s="1"/>
  <c r="C970" i="11" s="1"/>
  <c r="C971" i="11" s="1"/>
  <c r="C972" i="11" s="1"/>
  <c r="E965" i="11" s="1"/>
  <c r="B926" i="11"/>
  <c r="B927" i="11" s="1"/>
  <c r="B928" i="11" s="1"/>
  <c r="B929" i="11" s="1"/>
  <c r="B930" i="11" s="1"/>
  <c r="B931" i="11" s="1"/>
  <c r="D925" i="11" s="1"/>
  <c r="D926" i="11" s="1"/>
  <c r="D927" i="11" s="1"/>
  <c r="D928" i="11" s="1"/>
  <c r="C926" i="11"/>
  <c r="C927" i="11" s="1"/>
  <c r="C928" i="11" s="1"/>
  <c r="C929" i="11" s="1"/>
  <c r="C930" i="11" s="1"/>
  <c r="C931" i="11" s="1"/>
  <c r="E924" i="11" s="1"/>
  <c r="E925" i="11" s="1"/>
  <c r="E926" i="11" s="1"/>
  <c r="E927" i="11" s="1"/>
  <c r="E928" i="11" s="1"/>
  <c r="E929" i="11" s="1"/>
  <c r="E930" i="11" s="1"/>
  <c r="E931" i="11" s="1"/>
  <c r="A937" i="11" s="1"/>
  <c r="A938" i="11" s="1"/>
  <c r="A939" i="11" s="1"/>
  <c r="A940" i="11" s="1"/>
  <c r="A941" i="11" s="1"/>
  <c r="A942" i="11" s="1"/>
  <c r="A943" i="11" s="1"/>
  <c r="A944" i="11" s="1"/>
  <c r="C938" i="11" s="1"/>
  <c r="C939" i="11" s="1"/>
  <c r="C940" i="11" s="1"/>
  <c r="C941" i="11" s="1"/>
  <c r="C942" i="11" s="1"/>
  <c r="C943" i="11" s="1"/>
  <c r="C944" i="11" s="1"/>
  <c r="E937" i="11" s="1"/>
  <c r="E938" i="11" s="1"/>
  <c r="E939" i="11" s="1"/>
  <c r="E940" i="11" s="1"/>
  <c r="E941" i="11" s="1"/>
  <c r="E942" i="11" s="1"/>
  <c r="E943" i="11" s="1"/>
  <c r="E944" i="11" s="1"/>
  <c r="A950" i="11" s="1"/>
  <c r="A951" i="11" s="1"/>
  <c r="A952" i="11" s="1"/>
  <c r="A953" i="11" s="1"/>
  <c r="A954" i="11" s="1"/>
  <c r="A955" i="11" s="1"/>
  <c r="A956" i="11" s="1"/>
  <c r="A957" i="11" s="1"/>
  <c r="C951" i="11" s="1"/>
  <c r="C952" i="11" s="1"/>
  <c r="C953" i="11" s="1"/>
  <c r="C954" i="11" s="1"/>
  <c r="C955" i="11" s="1"/>
  <c r="C956" i="11" s="1"/>
  <c r="C957" i="11" s="1"/>
  <c r="E950" i="11" s="1"/>
  <c r="E951" i="11" s="1"/>
  <c r="E952" i="11" s="1"/>
  <c r="E953" i="11" s="1"/>
  <c r="E954" i="11" s="1"/>
  <c r="E955" i="11" s="1"/>
  <c r="E956" i="11" s="1"/>
  <c r="D703" i="11"/>
  <c r="D704" i="11" s="1"/>
  <c r="D705" i="11" s="1"/>
  <c r="B656" i="11"/>
  <c r="B657" i="11" s="1"/>
  <c r="E730" i="11"/>
  <c r="E731" i="11" s="1"/>
  <c r="E732" i="11" s="1"/>
  <c r="E733" i="11" s="1"/>
  <c r="E734" i="11" s="1"/>
  <c r="E735" i="11" s="1"/>
  <c r="E736" i="11" s="1"/>
  <c r="E737" i="11" s="1"/>
  <c r="A742" i="11" s="1"/>
  <c r="A743" i="11" s="1"/>
  <c r="A744" i="11" s="1"/>
  <c r="A745" i="11" s="1"/>
  <c r="A746" i="11" s="1"/>
  <c r="B568" i="11"/>
  <c r="E558" i="11"/>
  <c r="E559" i="11" s="1"/>
  <c r="E560" i="11" s="1"/>
  <c r="E174" i="11"/>
  <c r="E175" i="11" s="1"/>
  <c r="E176" i="11" s="1"/>
  <c r="E177" i="11" s="1"/>
  <c r="E178" i="11" s="1"/>
  <c r="C95" i="11"/>
  <c r="C96" i="11" s="1"/>
  <c r="C97" i="11" s="1"/>
  <c r="C98" i="11" s="1"/>
  <c r="D5365" i="11" l="1"/>
  <c r="D5366" i="11" s="1"/>
  <c r="A5470" i="11"/>
  <c r="A5471" i="11" s="1"/>
  <c r="A5472" i="11" s="1"/>
  <c r="A5473" i="11" s="1"/>
  <c r="A5474" i="11" s="1"/>
  <c r="A5475" i="11" s="1"/>
  <c r="B5468" i="11" s="1"/>
  <c r="B5469" i="11" s="1"/>
  <c r="B5470" i="11" s="1"/>
  <c r="B5471" i="11" s="1"/>
  <c r="B5472" i="11" s="1"/>
  <c r="B5473" i="11" s="1"/>
  <c r="B5474" i="11" s="1"/>
  <c r="B5475" i="11" s="1"/>
  <c r="C5468" i="11" s="1"/>
  <c r="C5469" i="11" s="1"/>
  <c r="C5470" i="11" s="1"/>
  <c r="C5471" i="11" s="1"/>
  <c r="C5472" i="11" s="1"/>
  <c r="C5473" i="11" s="1"/>
  <c r="C5474" i="11" s="1"/>
  <c r="C5475" i="11" s="1"/>
  <c r="D5468" i="11" s="1"/>
  <c r="D5469" i="11" s="1"/>
  <c r="D5470" i="11" s="1"/>
  <c r="D5471" i="11" s="1"/>
  <c r="D5472" i="11" s="1"/>
  <c r="D5473" i="11" s="1"/>
  <c r="D5474" i="11" s="1"/>
  <c r="D5475" i="11" s="1"/>
  <c r="E5468" i="11" s="1"/>
  <c r="E5469" i="11" s="1"/>
  <c r="E5470" i="11" s="1"/>
  <c r="E5135" i="11"/>
  <c r="E5136" i="11" s="1"/>
  <c r="E5137" i="11" s="1"/>
  <c r="E5138" i="11" s="1"/>
  <c r="E4997" i="11"/>
  <c r="E4998" i="11" s="1"/>
  <c r="E4999" i="11" s="1"/>
  <c r="E5000" i="11" s="1"/>
  <c r="A5007" i="11" s="1"/>
  <c r="A5008" i="11" s="1"/>
  <c r="A5009" i="11" s="1"/>
  <c r="A5010" i="11" s="1"/>
  <c r="A5011" i="11" s="1"/>
  <c r="A5012" i="11" s="1"/>
  <c r="A5013" i="11" s="1"/>
  <c r="A5014" i="11" s="1"/>
  <c r="C5007" i="11" s="1"/>
  <c r="C5008" i="11" s="1"/>
  <c r="C5009" i="11" s="1"/>
  <c r="E4210" i="11"/>
  <c r="E4211" i="11" s="1"/>
  <c r="E4212" i="11" s="1"/>
  <c r="E4213" i="11" s="1"/>
  <c r="A4217" i="11" s="1"/>
  <c r="A4218" i="11" s="1"/>
  <c r="B3823" i="11"/>
  <c r="B3824" i="11" s="1"/>
  <c r="D3817" i="11" s="1"/>
  <c r="D3818" i="11" s="1"/>
  <c r="C3822" i="11"/>
  <c r="C3823" i="11" s="1"/>
  <c r="C3824" i="11" s="1"/>
  <c r="E3817" i="11" s="1"/>
  <c r="E3818" i="11" s="1"/>
  <c r="E3819" i="11" s="1"/>
  <c r="E3820" i="11" s="1"/>
  <c r="E3821" i="11" s="1"/>
  <c r="E3822" i="11" s="1"/>
  <c r="E3823" i="11" s="1"/>
  <c r="E3824" i="11" s="1"/>
  <c r="A3829" i="11" s="1"/>
  <c r="A3830" i="11" s="1"/>
  <c r="A3831" i="11" s="1"/>
  <c r="A3832" i="11" s="1"/>
  <c r="A3833" i="11" s="1"/>
  <c r="A3834" i="11" s="1"/>
  <c r="A3835" i="11" s="1"/>
  <c r="F3697" i="11"/>
  <c r="F3698" i="11" s="1"/>
  <c r="F3699" i="11" s="1"/>
  <c r="F3700" i="11" s="1"/>
  <c r="F3701" i="11" s="1"/>
  <c r="C3712" i="11"/>
  <c r="C3713" i="11" s="1"/>
  <c r="E3706" i="11" s="1"/>
  <c r="E3707" i="11" s="1"/>
  <c r="E3708" i="11" s="1"/>
  <c r="E3709" i="11" s="1"/>
  <c r="E3710" i="11" s="1"/>
  <c r="E3711" i="11" s="1"/>
  <c r="E3712" i="11" s="1"/>
  <c r="D3444" i="11"/>
  <c r="D3445" i="11" s="1"/>
  <c r="F3438" i="11" s="1"/>
  <c r="F3439" i="11" s="1"/>
  <c r="A3432" i="11"/>
  <c r="A3433" i="11" s="1"/>
  <c r="C3425" i="11" s="1"/>
  <c r="C3426" i="11" s="1"/>
  <c r="C3427" i="11" s="1"/>
  <c r="C3428" i="11" s="1"/>
  <c r="D3189" i="11"/>
  <c r="F3182" i="11" s="1"/>
  <c r="F3183" i="11" s="1"/>
  <c r="F3184" i="11" s="1"/>
  <c r="F3185" i="11" s="1"/>
  <c r="F3186" i="11" s="1"/>
  <c r="F3187" i="11" s="1"/>
  <c r="F3010" i="11"/>
  <c r="B3017" i="11" s="1"/>
  <c r="B3018" i="11" s="1"/>
  <c r="B3019" i="11" s="1"/>
  <c r="B3020" i="11" s="1"/>
  <c r="B3021" i="11" s="1"/>
  <c r="B3022" i="11" s="1"/>
  <c r="B3023" i="11" s="1"/>
  <c r="B3024" i="11" s="1"/>
  <c r="D3018" i="11" s="1"/>
  <c r="D3019" i="11" s="1"/>
  <c r="D3020" i="11" s="1"/>
  <c r="D3021" i="11" s="1"/>
  <c r="E2957" i="11"/>
  <c r="E2958" i="11" s="1"/>
  <c r="E2959" i="11" s="1"/>
  <c r="A2966" i="11" s="1"/>
  <c r="A2967" i="11" s="1"/>
  <c r="A2796" i="11"/>
  <c r="C2789" i="11" s="1"/>
  <c r="F2615" i="11"/>
  <c r="F2616" i="11" s="1"/>
  <c r="F2617" i="11" s="1"/>
  <c r="F2618" i="11" s="1"/>
  <c r="B2625" i="11" s="1"/>
  <c r="B2626" i="11" s="1"/>
  <c r="B2627" i="11" s="1"/>
  <c r="B2628" i="11" s="1"/>
  <c r="C2717" i="11"/>
  <c r="C2718" i="11" s="1"/>
  <c r="C2719" i="11" s="1"/>
  <c r="C2720" i="11" s="1"/>
  <c r="E2411" i="11"/>
  <c r="E2412" i="11" s="1"/>
  <c r="E2413" i="11" s="1"/>
  <c r="F2194" i="11"/>
  <c r="F2195" i="11" s="1"/>
  <c r="F2196" i="11" s="1"/>
  <c r="F2197" i="11" s="1"/>
  <c r="F2198" i="11" s="1"/>
  <c r="F2199" i="11" s="1"/>
  <c r="E2157" i="11"/>
  <c r="E2158" i="11" s="1"/>
  <c r="E2159" i="11" s="1"/>
  <c r="E2160" i="11" s="1"/>
  <c r="E2161" i="11" s="1"/>
  <c r="D1469" i="11"/>
  <c r="D1470" i="11" s="1"/>
  <c r="D1471" i="11" s="1"/>
  <c r="D1472" i="11" s="1"/>
  <c r="E1469" i="11"/>
  <c r="E1470" i="11" s="1"/>
  <c r="E1471" i="11" s="1"/>
  <c r="D1281" i="11"/>
  <c r="F1274" i="11" s="1"/>
  <c r="E1301" i="11"/>
  <c r="E1302" i="11" s="1"/>
  <c r="E1303" i="11" s="1"/>
  <c r="E1304" i="11" s="1"/>
  <c r="E1305" i="11" s="1"/>
  <c r="E1306" i="11" s="1"/>
  <c r="E1115" i="11"/>
  <c r="E1116" i="11" s="1"/>
  <c r="E1117" i="11" s="1"/>
  <c r="A1122" i="11" s="1"/>
  <c r="A1123" i="11" s="1"/>
  <c r="D1128" i="11"/>
  <c r="D1129" i="11" s="1"/>
  <c r="F1122" i="11" s="1"/>
  <c r="F1123" i="11" s="1"/>
  <c r="F1124" i="11" s="1"/>
  <c r="F1125" i="11" s="1"/>
  <c r="D929" i="11"/>
  <c r="D930" i="11" s="1"/>
  <c r="D931" i="11" s="1"/>
  <c r="F924" i="11" s="1"/>
  <c r="F925" i="11" s="1"/>
  <c r="F926" i="11" s="1"/>
  <c r="E966" i="11"/>
  <c r="E967" i="11" s="1"/>
  <c r="E968" i="11" s="1"/>
  <c r="E969" i="11" s="1"/>
  <c r="E970" i="11" s="1"/>
  <c r="E971" i="11" s="1"/>
  <c r="E972" i="11" s="1"/>
  <c r="A978" i="11" s="1"/>
  <c r="A979" i="11" s="1"/>
  <c r="A980" i="11" s="1"/>
  <c r="A981" i="11" s="1"/>
  <c r="D706" i="11"/>
  <c r="D707" i="11" s="1"/>
  <c r="B658" i="11"/>
  <c r="B659" i="11" s="1"/>
  <c r="B660" i="11" s="1"/>
  <c r="B661" i="11" s="1"/>
  <c r="A747" i="11"/>
  <c r="A748" i="11" s="1"/>
  <c r="A749" i="11" s="1"/>
  <c r="C742" i="11" s="1"/>
  <c r="C743" i="11" s="1"/>
  <c r="C744" i="11" s="1"/>
  <c r="C745" i="11" s="1"/>
  <c r="C746" i="11" s="1"/>
  <c r="C747" i="11" s="1"/>
  <c r="B569" i="11"/>
  <c r="B570" i="11" s="1"/>
  <c r="B571" i="11" s="1"/>
  <c r="B572" i="11" s="1"/>
  <c r="B573" i="11" s="1"/>
  <c r="E566" i="11" s="1"/>
  <c r="E567" i="11" s="1"/>
  <c r="E568" i="11" s="1"/>
  <c r="E179" i="11"/>
  <c r="A186" i="11" s="1"/>
  <c r="C99" i="11"/>
  <c r="C100" i="11" s="1"/>
  <c r="C101" i="11" s="1"/>
  <c r="D94" i="11" s="1"/>
  <c r="D95" i="11" s="1"/>
  <c r="D96" i="11" s="1"/>
  <c r="D97" i="11" s="1"/>
  <c r="D5367" i="11" l="1"/>
  <c r="D5368" i="11" s="1"/>
  <c r="E5471" i="11"/>
  <c r="E5472" i="11" s="1"/>
  <c r="E5473" i="11" s="1"/>
  <c r="E5474" i="11" s="1"/>
  <c r="E5475" i="11" s="1"/>
  <c r="F5468" i="11" s="1"/>
  <c r="F5469" i="11" s="1"/>
  <c r="F5470" i="11" s="1"/>
  <c r="F5471" i="11" s="1"/>
  <c r="E5139" i="11"/>
  <c r="E5140" i="11" s="1"/>
  <c r="E5141" i="11" s="1"/>
  <c r="E5142" i="11" s="1"/>
  <c r="C5010" i="11"/>
  <c r="C5011" i="11" s="1"/>
  <c r="C5012" i="11" s="1"/>
  <c r="C5013" i="11" s="1"/>
  <c r="C5014" i="11" s="1"/>
  <c r="E5007" i="11" s="1"/>
  <c r="E5008" i="11" s="1"/>
  <c r="E5009" i="11" s="1"/>
  <c r="E5010" i="11" s="1"/>
  <c r="E5011" i="11" s="1"/>
  <c r="E5012" i="11" s="1"/>
  <c r="A4219" i="11"/>
  <c r="A4220" i="11" s="1"/>
  <c r="A4221" i="11" s="1"/>
  <c r="A4222" i="11" s="1"/>
  <c r="D3819" i="11"/>
  <c r="D3820" i="11" s="1"/>
  <c r="D3821" i="11" s="1"/>
  <c r="D3822" i="11" s="1"/>
  <c r="D3823" i="11" s="1"/>
  <c r="A3836" i="11"/>
  <c r="C3829" i="11" s="1"/>
  <c r="C3830" i="11" s="1"/>
  <c r="C3831" i="11" s="1"/>
  <c r="C3832" i="11" s="1"/>
  <c r="C3833" i="11" s="1"/>
  <c r="C3834" i="11" s="1"/>
  <c r="C3835" i="11" s="1"/>
  <c r="C3836" i="11" s="1"/>
  <c r="D3829" i="11" s="1"/>
  <c r="D3830" i="11" s="1"/>
  <c r="D3831" i="11" s="1"/>
  <c r="B3706" i="11"/>
  <c r="B3707" i="11" s="1"/>
  <c r="B3708" i="11" s="1"/>
  <c r="B3709" i="11" s="1"/>
  <c r="B3453" i="11"/>
  <c r="B3454" i="11" s="1"/>
  <c r="B3455" i="11" s="1"/>
  <c r="F3440" i="11"/>
  <c r="F3441" i="11" s="1"/>
  <c r="C3429" i="11"/>
  <c r="C3430" i="11" s="1"/>
  <c r="F3188" i="11"/>
  <c r="F3189" i="11" s="1"/>
  <c r="B3194" i="11" s="1"/>
  <c r="B3195" i="11" s="1"/>
  <c r="B3196" i="11" s="1"/>
  <c r="D3022" i="11"/>
  <c r="D3023" i="11" s="1"/>
  <c r="D3024" i="11" s="1"/>
  <c r="F3017" i="11" s="1"/>
  <c r="F3018" i="11" s="1"/>
  <c r="F3019" i="11" s="1"/>
  <c r="F3020" i="11" s="1"/>
  <c r="F3021" i="11" s="1"/>
  <c r="F3022" i="11" s="1"/>
  <c r="F3023" i="11" s="1"/>
  <c r="F3024" i="11" s="1"/>
  <c r="B3029" i="11" s="1"/>
  <c r="B3030" i="11" s="1"/>
  <c r="B3031" i="11" s="1"/>
  <c r="B3032" i="11" s="1"/>
  <c r="B3033" i="11" s="1"/>
  <c r="A2968" i="11"/>
  <c r="A2969" i="11" s="1"/>
  <c r="A2970" i="11" s="1"/>
  <c r="A2971" i="11" s="1"/>
  <c r="A2972" i="11" s="1"/>
  <c r="C2790" i="11"/>
  <c r="C2791" i="11" s="1"/>
  <c r="C2792" i="11" s="1"/>
  <c r="C2793" i="11" s="1"/>
  <c r="C2794" i="11" s="1"/>
  <c r="B2629" i="11"/>
  <c r="B2630" i="11" s="1"/>
  <c r="B2631" i="11" s="1"/>
  <c r="B2632" i="11" s="1"/>
  <c r="D2626" i="11" s="1"/>
  <c r="D2627" i="11" s="1"/>
  <c r="D2628" i="11" s="1"/>
  <c r="D2629" i="11" s="1"/>
  <c r="D2630" i="11" s="1"/>
  <c r="D2631" i="11" s="1"/>
  <c r="D2632" i="11" s="1"/>
  <c r="F2625" i="11" s="1"/>
  <c r="F2626" i="11" s="1"/>
  <c r="F2627" i="11" s="1"/>
  <c r="F2628" i="11" s="1"/>
  <c r="F2629" i="11" s="1"/>
  <c r="F2630" i="11" s="1"/>
  <c r="F2631" i="11" s="1"/>
  <c r="F2632" i="11" s="1"/>
  <c r="B2649" i="11" s="1"/>
  <c r="B2650" i="11" s="1"/>
  <c r="B2651" i="11" s="1"/>
  <c r="B2652" i="11" s="1"/>
  <c r="B2653" i="11" s="1"/>
  <c r="C2721" i="11"/>
  <c r="E2714" i="11" s="1"/>
  <c r="E2715" i="11" s="1"/>
  <c r="E2414" i="11"/>
  <c r="A2421" i="11" s="1"/>
  <c r="A2422" i="11" s="1"/>
  <c r="B2204" i="11"/>
  <c r="B2205" i="11" s="1"/>
  <c r="B2206" i="11" s="1"/>
  <c r="B2207" i="11" s="1"/>
  <c r="B2208" i="11" s="1"/>
  <c r="A2166" i="11"/>
  <c r="A2167" i="11" s="1"/>
  <c r="E1472" i="11"/>
  <c r="A1477" i="11" s="1"/>
  <c r="A1478" i="11" s="1"/>
  <c r="F1465" i="11"/>
  <c r="F1466" i="11" s="1"/>
  <c r="F1467" i="11" s="1"/>
  <c r="F1468" i="11" s="1"/>
  <c r="F1469" i="11" s="1"/>
  <c r="F1470" i="11" s="1"/>
  <c r="F1471" i="11" s="1"/>
  <c r="F1472" i="11" s="1"/>
  <c r="B1477" i="11" s="1"/>
  <c r="B1478" i="11" s="1"/>
  <c r="B1479" i="11" s="1"/>
  <c r="B1480" i="11" s="1"/>
  <c r="E1307" i="11"/>
  <c r="B1314" i="11" s="1"/>
  <c r="B1315" i="11" s="1"/>
  <c r="F1275" i="11"/>
  <c r="F1276" i="11" s="1"/>
  <c r="F1277" i="11" s="1"/>
  <c r="F1278" i="11" s="1"/>
  <c r="F1279" i="11" s="1"/>
  <c r="E1330" i="11"/>
  <c r="E1331" i="11" s="1"/>
  <c r="E1332" i="11" s="1"/>
  <c r="E1333" i="11" s="1"/>
  <c r="B1340" i="11" s="1"/>
  <c r="F1126" i="11"/>
  <c r="F1127" i="11" s="1"/>
  <c r="F1128" i="11" s="1"/>
  <c r="F1129" i="11" s="1"/>
  <c r="B1134" i="11" s="1"/>
  <c r="B1135" i="11" s="1"/>
  <c r="A1124" i="11"/>
  <c r="A1125" i="11" s="1"/>
  <c r="A1126" i="11" s="1"/>
  <c r="A1127" i="11" s="1"/>
  <c r="A1128" i="11" s="1"/>
  <c r="A1129" i="11" s="1"/>
  <c r="F927" i="11"/>
  <c r="F928" i="11" s="1"/>
  <c r="F929" i="11" s="1"/>
  <c r="A982" i="11"/>
  <c r="A983" i="11" s="1"/>
  <c r="A984" i="11" s="1"/>
  <c r="A985" i="11" s="1"/>
  <c r="C979" i="11" s="1"/>
  <c r="C980" i="11" s="1"/>
  <c r="C981" i="11" s="1"/>
  <c r="C982" i="11" s="1"/>
  <c r="C983" i="11" s="1"/>
  <c r="C984" i="11" s="1"/>
  <c r="C985" i="11" s="1"/>
  <c r="E978" i="11" s="1"/>
  <c r="E979" i="11" s="1"/>
  <c r="E980" i="11" s="1"/>
  <c r="E981" i="11" s="1"/>
  <c r="D708" i="11"/>
  <c r="D709" i="11" s="1"/>
  <c r="D710" i="11" s="1"/>
  <c r="F703" i="11" s="1"/>
  <c r="C748" i="11"/>
  <c r="C749" i="11" s="1"/>
  <c r="E742" i="11" s="1"/>
  <c r="E743" i="11" s="1"/>
  <c r="E744" i="11" s="1"/>
  <c r="E745" i="11" s="1"/>
  <c r="E746" i="11" s="1"/>
  <c r="E747" i="11" s="1"/>
  <c r="E748" i="11" s="1"/>
  <c r="E749" i="11" s="1"/>
  <c r="A756" i="11" s="1"/>
  <c r="A757" i="11" s="1"/>
  <c r="A758" i="11" s="1"/>
  <c r="A759" i="11" s="1"/>
  <c r="A760" i="11" s="1"/>
  <c r="A761" i="11" s="1"/>
  <c r="A762" i="11" s="1"/>
  <c r="A763" i="11" s="1"/>
  <c r="C756" i="11" s="1"/>
  <c r="C757" i="11" s="1"/>
  <c r="C758" i="11" s="1"/>
  <c r="C759" i="11" s="1"/>
  <c r="C760" i="11" s="1"/>
  <c r="C761" i="11" s="1"/>
  <c r="C762" i="11" s="1"/>
  <c r="C763" i="11" s="1"/>
  <c r="E756" i="11" s="1"/>
  <c r="E757" i="11" s="1"/>
  <c r="E758" i="11" s="1"/>
  <c r="E759" i="11" s="1"/>
  <c r="E760" i="11" s="1"/>
  <c r="E761" i="11" s="1"/>
  <c r="E762" i="11" s="1"/>
  <c r="E763" i="11" s="1"/>
  <c r="A768" i="11" s="1"/>
  <c r="A769" i="11" s="1"/>
  <c r="A770" i="11" s="1"/>
  <c r="A771" i="11" s="1"/>
  <c r="A772" i="11" s="1"/>
  <c r="A773" i="11" s="1"/>
  <c r="A774" i="11" s="1"/>
  <c r="A775" i="11" s="1"/>
  <c r="C768" i="11" s="1"/>
  <c r="C769" i="11" s="1"/>
  <c r="C770" i="11" s="1"/>
  <c r="C771" i="11" s="1"/>
  <c r="C772" i="11" s="1"/>
  <c r="C773" i="11" s="1"/>
  <c r="C774" i="11" s="1"/>
  <c r="C775" i="11" s="1"/>
  <c r="E768" i="11" s="1"/>
  <c r="E769" i="11" s="1"/>
  <c r="E770" i="11" s="1"/>
  <c r="E771" i="11" s="1"/>
  <c r="E772" i="11" s="1"/>
  <c r="E773" i="11" s="1"/>
  <c r="E774" i="11" s="1"/>
  <c r="E775" i="11" s="1"/>
  <c r="A782" i="11" s="1"/>
  <c r="A783" i="11" s="1"/>
  <c r="A784" i="11" s="1"/>
  <c r="E569" i="11"/>
  <c r="E570" i="11" s="1"/>
  <c r="E571" i="11" s="1"/>
  <c r="A187" i="11"/>
  <c r="A188" i="11" s="1"/>
  <c r="A189" i="11" s="1"/>
  <c r="A190" i="11" s="1"/>
  <c r="D98" i="11"/>
  <c r="D99" i="11" s="1"/>
  <c r="D100" i="11" s="1"/>
  <c r="D101" i="11" s="1"/>
  <c r="F94" i="11" s="1"/>
  <c r="F95" i="11" s="1"/>
  <c r="F96" i="11" s="1"/>
  <c r="F97" i="11" s="1"/>
  <c r="F98" i="11" s="1"/>
  <c r="F99" i="11" s="1"/>
  <c r="F100" i="11" s="1"/>
  <c r="F101" i="11" s="1"/>
  <c r="D5369" i="11" l="1"/>
  <c r="F5362" i="11" s="1"/>
  <c r="F5363" i="11" s="1"/>
  <c r="F5364" i="11" s="1"/>
  <c r="F5472" i="11"/>
  <c r="F5473" i="11" s="1"/>
  <c r="F5474" i="11" s="1"/>
  <c r="F5475" i="11" s="1"/>
  <c r="B5480" i="11" s="1"/>
  <c r="B5481" i="11" s="1"/>
  <c r="F5135" i="11"/>
  <c r="F5136" i="11" s="1"/>
  <c r="F5137" i="11" s="1"/>
  <c r="F5138" i="11" s="1"/>
  <c r="F5139" i="11" s="1"/>
  <c r="F5140" i="11" s="1"/>
  <c r="A4223" i="11"/>
  <c r="A4224" i="11" s="1"/>
  <c r="C4217" i="11" s="1"/>
  <c r="D3824" i="11"/>
  <c r="F3817" i="11" s="1"/>
  <c r="F3818" i="11" s="1"/>
  <c r="F3819" i="11" s="1"/>
  <c r="D3832" i="11"/>
  <c r="D3833" i="11" s="1"/>
  <c r="D3834" i="11" s="1"/>
  <c r="D3835" i="11" s="1"/>
  <c r="D3836" i="11" s="1"/>
  <c r="F3829" i="11" s="1"/>
  <c r="F3830" i="11" s="1"/>
  <c r="F3831" i="11" s="1"/>
  <c r="D3713" i="11"/>
  <c r="B3710" i="11"/>
  <c r="B3711" i="11" s="1"/>
  <c r="B3712" i="11" s="1"/>
  <c r="B3456" i="11"/>
  <c r="B3457" i="11" s="1"/>
  <c r="B3463" i="11" s="1"/>
  <c r="B3464" i="11" s="1"/>
  <c r="C3431" i="11"/>
  <c r="E3424" i="11" s="1"/>
  <c r="B3197" i="11"/>
  <c r="B3198" i="11" s="1"/>
  <c r="B3199" i="11" s="1"/>
  <c r="B3200" i="11" s="1"/>
  <c r="A2973" i="11"/>
  <c r="C2967" i="11" s="1"/>
  <c r="E2970" i="11" s="1"/>
  <c r="E2971" i="11" s="1"/>
  <c r="C2795" i="11"/>
  <c r="C2796" i="11" s="1"/>
  <c r="D2789" i="11" s="1"/>
  <c r="D2790" i="11" s="1"/>
  <c r="D2791" i="11" s="1"/>
  <c r="B2655" i="11"/>
  <c r="B2656" i="11" s="1"/>
  <c r="D2650" i="11" s="1"/>
  <c r="D2651" i="11" s="1"/>
  <c r="D2652" i="11" s="1"/>
  <c r="D2653" i="11" s="1"/>
  <c r="B2654" i="11"/>
  <c r="E2716" i="11"/>
  <c r="E2717" i="11" s="1"/>
  <c r="E2718" i="11" s="1"/>
  <c r="E2719" i="11" s="1"/>
  <c r="E2720" i="11" s="1"/>
  <c r="E2721" i="11" s="1"/>
  <c r="A2423" i="11"/>
  <c r="A2424" i="11" s="1"/>
  <c r="A2425" i="11" s="1"/>
  <c r="A2426" i="11" s="1"/>
  <c r="A2427" i="11" s="1"/>
  <c r="A2428" i="11" s="1"/>
  <c r="C2421" i="11" s="1"/>
  <c r="B2209" i="11"/>
  <c r="B2210" i="11" s="1"/>
  <c r="B2211" i="11" s="1"/>
  <c r="A2168" i="11"/>
  <c r="A2169" i="11" s="1"/>
  <c r="A2170" i="11" s="1"/>
  <c r="A2171" i="11" s="1"/>
  <c r="A2172" i="11" s="1"/>
  <c r="B1481" i="11"/>
  <c r="B1482" i="11" s="1"/>
  <c r="B1483" i="11" s="1"/>
  <c r="B1484" i="11" s="1"/>
  <c r="D1478" i="11" s="1"/>
  <c r="A1479" i="11"/>
  <c r="A1480" i="11" s="1"/>
  <c r="B1316" i="11"/>
  <c r="B1317" i="11" s="1"/>
  <c r="B1318" i="11" s="1"/>
  <c r="B1319" i="11" s="1"/>
  <c r="B1355" i="11"/>
  <c r="B1356" i="11" s="1"/>
  <c r="B1357" i="11" s="1"/>
  <c r="B1341" i="11"/>
  <c r="B1342" i="11" s="1"/>
  <c r="B1343" i="11" s="1"/>
  <c r="B1344" i="11" s="1"/>
  <c r="B1345" i="11" s="1"/>
  <c r="B1346" i="11" s="1"/>
  <c r="B1347" i="11" s="1"/>
  <c r="E1340" i="11" s="1"/>
  <c r="E1341" i="11" s="1"/>
  <c r="E1342" i="11" s="1"/>
  <c r="E1343" i="11" s="1"/>
  <c r="E1344" i="11" s="1"/>
  <c r="E1345" i="11" s="1"/>
  <c r="E1346" i="11" s="1"/>
  <c r="F1280" i="11"/>
  <c r="F1281" i="11" s="1"/>
  <c r="C1123" i="11"/>
  <c r="C1124" i="11" s="1"/>
  <c r="C1125" i="11" s="1"/>
  <c r="C1126" i="11" s="1"/>
  <c r="C1127" i="11" s="1"/>
  <c r="B1136" i="11"/>
  <c r="B1137" i="11" s="1"/>
  <c r="B1138" i="11" s="1"/>
  <c r="B1139" i="11" s="1"/>
  <c r="B1140" i="11" s="1"/>
  <c r="B1141" i="11" s="1"/>
  <c r="D1135" i="11" s="1"/>
  <c r="D1136" i="11" s="1"/>
  <c r="D1137" i="11" s="1"/>
  <c r="D1138" i="11" s="1"/>
  <c r="D1139" i="11" s="1"/>
  <c r="D1140" i="11" s="1"/>
  <c r="D1141" i="11" s="1"/>
  <c r="F1134" i="11" s="1"/>
  <c r="F1135" i="11" s="1"/>
  <c r="F1136" i="11" s="1"/>
  <c r="F1137" i="11" s="1"/>
  <c r="F1138" i="11" s="1"/>
  <c r="F1139" i="11" s="1"/>
  <c r="F1140" i="11" s="1"/>
  <c r="F1141" i="11" s="1"/>
  <c r="B1147" i="11" s="1"/>
  <c r="B1148" i="11" s="1"/>
  <c r="B1149" i="11" s="1"/>
  <c r="B1150" i="11" s="1"/>
  <c r="B1151" i="11" s="1"/>
  <c r="B1152" i="11" s="1"/>
  <c r="D1150" i="11" s="1"/>
  <c r="F930" i="11"/>
  <c r="F931" i="11" s="1"/>
  <c r="B937" i="11" s="1"/>
  <c r="B938" i="11" s="1"/>
  <c r="B939" i="11" s="1"/>
  <c r="B940" i="11" s="1"/>
  <c r="B941" i="11" s="1"/>
  <c r="C1013" i="11"/>
  <c r="E1006" i="11" s="1"/>
  <c r="E1007" i="11" s="1"/>
  <c r="E1008" i="11" s="1"/>
  <c r="E1009" i="11" s="1"/>
  <c r="E1010" i="11" s="1"/>
  <c r="E1011" i="11" s="1"/>
  <c r="E982" i="11"/>
  <c r="E983" i="11" s="1"/>
  <c r="E984" i="11" s="1"/>
  <c r="E985" i="11" s="1"/>
  <c r="A991" i="11" s="1"/>
  <c r="A992" i="11" s="1"/>
  <c r="A993" i="11" s="1"/>
  <c r="A994" i="11" s="1"/>
  <c r="A995" i="11" s="1"/>
  <c r="A996" i="11" s="1"/>
  <c r="A997" i="11" s="1"/>
  <c r="F704" i="11"/>
  <c r="F705" i="11" s="1"/>
  <c r="F706" i="11" s="1"/>
  <c r="F707" i="11" s="1"/>
  <c r="F708" i="11" s="1"/>
  <c r="F709" i="11" s="1"/>
  <c r="B717" i="11" s="1"/>
  <c r="B718" i="11" s="1"/>
  <c r="B719" i="11" s="1"/>
  <c r="B720" i="11" s="1"/>
  <c r="A785" i="11"/>
  <c r="A786" i="11" s="1"/>
  <c r="A787" i="11" s="1"/>
  <c r="A788" i="11" s="1"/>
  <c r="A789" i="11" s="1"/>
  <c r="E572" i="11"/>
  <c r="E573" i="11" s="1"/>
  <c r="A191" i="11"/>
  <c r="A192" i="11" s="1"/>
  <c r="A193" i="11" s="1"/>
  <c r="C187" i="11" s="1"/>
  <c r="C188" i="11" s="1"/>
  <c r="C189" i="11" s="1"/>
  <c r="C190" i="11" s="1"/>
  <c r="C191" i="11" s="1"/>
  <c r="F5365" i="11" l="1"/>
  <c r="F5366" i="11" s="1"/>
  <c r="F5141" i="11"/>
  <c r="F5142" i="11" s="1"/>
  <c r="B5482" i="11"/>
  <c r="B5483" i="11" s="1"/>
  <c r="B5484" i="11" s="1"/>
  <c r="B5485" i="11" s="1"/>
  <c r="C4218" i="11"/>
  <c r="C4219" i="11" s="1"/>
  <c r="C4220" i="11" s="1"/>
  <c r="C4221" i="11" s="1"/>
  <c r="C4222" i="11" s="1"/>
  <c r="F3820" i="11"/>
  <c r="F3821" i="11" s="1"/>
  <c r="F3832" i="11"/>
  <c r="F3833" i="11" s="1"/>
  <c r="F3834" i="11" s="1"/>
  <c r="F3835" i="11" s="1"/>
  <c r="F3836" i="11" s="1"/>
  <c r="B3465" i="11"/>
  <c r="B3466" i="11" s="1"/>
  <c r="B3467" i="11" s="1"/>
  <c r="E3425" i="11"/>
  <c r="E3426" i="11" s="1"/>
  <c r="E3427" i="11" s="1"/>
  <c r="B3201" i="11"/>
  <c r="D3195" i="11" s="1"/>
  <c r="D3196" i="11" s="1"/>
  <c r="D3197" i="11" s="1"/>
  <c r="D3198" i="11" s="1"/>
  <c r="D3199" i="11" s="1"/>
  <c r="D3200" i="11" s="1"/>
  <c r="D3201" i="11" s="1"/>
  <c r="F3194" i="11" s="1"/>
  <c r="E2972" i="11"/>
  <c r="E2973" i="11" s="1"/>
  <c r="A2980" i="11" s="1"/>
  <c r="A2981" i="11" s="1"/>
  <c r="A2982" i="11" s="1"/>
  <c r="D2792" i="11"/>
  <c r="D2793" i="11" s="1"/>
  <c r="D2794" i="11" s="1"/>
  <c r="D2795" i="11" s="1"/>
  <c r="D2796" i="11" s="1"/>
  <c r="F2789" i="11" s="1"/>
  <c r="F2790" i="11" s="1"/>
  <c r="F2791" i="11" s="1"/>
  <c r="D2654" i="11"/>
  <c r="D2655" i="11" s="1"/>
  <c r="D2656" i="11" s="1"/>
  <c r="F2649" i="11" s="1"/>
  <c r="F2650" i="11" s="1"/>
  <c r="F2655" i="11" s="1"/>
  <c r="F2656" i="11" s="1"/>
  <c r="C2422" i="11"/>
  <c r="C2423" i="11" s="1"/>
  <c r="D2205" i="11"/>
  <c r="D2206" i="11" s="1"/>
  <c r="D2207" i="11" s="1"/>
  <c r="D2208" i="11" s="1"/>
  <c r="D2209" i="11" s="1"/>
  <c r="D2210" i="11" s="1"/>
  <c r="D2211" i="11" s="1"/>
  <c r="F2204" i="11" s="1"/>
  <c r="F2205" i="11" s="1"/>
  <c r="A2173" i="11"/>
  <c r="C2167" i="11" s="1"/>
  <c r="C2168" i="11" s="1"/>
  <c r="C2169" i="11" s="1"/>
  <c r="C2170" i="11" s="1"/>
  <c r="C2171" i="11" s="1"/>
  <c r="C2172" i="11" s="1"/>
  <c r="A1481" i="11"/>
  <c r="A1482" i="11" s="1"/>
  <c r="A1483" i="11" s="1"/>
  <c r="A1484" i="11" s="1"/>
  <c r="C1478" i="11" s="1"/>
  <c r="C1479" i="11" s="1"/>
  <c r="C1480" i="11" s="1"/>
  <c r="D1479" i="11"/>
  <c r="D1480" i="11" s="1"/>
  <c r="D1481" i="11" s="1"/>
  <c r="D1482" i="11" s="1"/>
  <c r="D1483" i="11" s="1"/>
  <c r="B1320" i="11"/>
  <c r="B1321" i="11" s="1"/>
  <c r="E1314" i="11" s="1"/>
  <c r="E1315" i="11" s="1"/>
  <c r="B1377" i="11"/>
  <c r="B1378" i="11" s="1"/>
  <c r="B1379" i="11" s="1"/>
  <c r="B1380" i="11" s="1"/>
  <c r="B1381" i="11" s="1"/>
  <c r="B1382" i="11" s="1"/>
  <c r="B1358" i="11"/>
  <c r="B1359" i="11" s="1"/>
  <c r="B1360" i="11" s="1"/>
  <c r="B1361" i="11" s="1"/>
  <c r="E1354" i="11" s="1"/>
  <c r="E1355" i="11" s="1"/>
  <c r="E1356" i="11" s="1"/>
  <c r="B1288" i="11"/>
  <c r="B1289" i="11" s="1"/>
  <c r="B1290" i="11" s="1"/>
  <c r="D1151" i="11"/>
  <c r="D1152" i="11" s="1"/>
  <c r="D1153" i="11" s="1"/>
  <c r="D1154" i="11" s="1"/>
  <c r="F1147" i="11" s="1"/>
  <c r="C1128" i="11"/>
  <c r="C1129" i="11" s="1"/>
  <c r="E1122" i="11" s="1"/>
  <c r="E1123" i="11" s="1"/>
  <c r="B942" i="11"/>
  <c r="B943" i="11" s="1"/>
  <c r="B944" i="11" s="1"/>
  <c r="D938" i="11" s="1"/>
  <c r="B721" i="11"/>
  <c r="B722" i="11" s="1"/>
  <c r="B723" i="11" s="1"/>
  <c r="D716" i="11" s="1"/>
  <c r="D717" i="11" s="1"/>
  <c r="D718" i="11" s="1"/>
  <c r="D719" i="11" s="1"/>
  <c r="D720" i="11" s="1"/>
  <c r="D721" i="11" s="1"/>
  <c r="C192" i="11"/>
  <c r="C193" i="11" s="1"/>
  <c r="F5367" i="11" l="1"/>
  <c r="F5368" i="11" s="1"/>
  <c r="A5147" i="11"/>
  <c r="A5148" i="11" s="1"/>
  <c r="A5149" i="11" s="1"/>
  <c r="A5150" i="11" s="1"/>
  <c r="A5151" i="11" s="1"/>
  <c r="A5152" i="11" s="1"/>
  <c r="B5486" i="11"/>
  <c r="B5487" i="11" s="1"/>
  <c r="D5480" i="11" s="1"/>
  <c r="D5481" i="11" s="1"/>
  <c r="C4223" i="11"/>
  <c r="C4224" i="11" s="1"/>
  <c r="E4217" i="11" s="1"/>
  <c r="E4218" i="11" s="1"/>
  <c r="E4219" i="11" s="1"/>
  <c r="E4220" i="11" s="1"/>
  <c r="E4221" i="11" s="1"/>
  <c r="E4222" i="11" s="1"/>
  <c r="E4223" i="11" s="1"/>
  <c r="E4224" i="11" s="1"/>
  <c r="A4231" i="11" s="1"/>
  <c r="A3842" i="11"/>
  <c r="A3843" i="11" s="1"/>
  <c r="F3822" i="11"/>
  <c r="F3823" i="11" s="1"/>
  <c r="F3824" i="11" s="1"/>
  <c r="B3468" i="11"/>
  <c r="B3469" i="11" s="1"/>
  <c r="D3463" i="11" s="1"/>
  <c r="D3464" i="11" s="1"/>
  <c r="D3465" i="11" s="1"/>
  <c r="E3428" i="11"/>
  <c r="E3429" i="11" s="1"/>
  <c r="E3430" i="11" s="1"/>
  <c r="E3431" i="11" s="1"/>
  <c r="A3438" i="11" s="1"/>
  <c r="A3439" i="11" s="1"/>
  <c r="A3440" i="11" s="1"/>
  <c r="A3441" i="11" s="1"/>
  <c r="A3442" i="11" s="1"/>
  <c r="A3443" i="11" s="1"/>
  <c r="A3444" i="11" s="1"/>
  <c r="A3445" i="11" s="1"/>
  <c r="F3195" i="11"/>
  <c r="F3196" i="11" s="1"/>
  <c r="F3197" i="11" s="1"/>
  <c r="F3198" i="11" s="1"/>
  <c r="A2983" i="11"/>
  <c r="A2984" i="11" s="1"/>
  <c r="A2985" i="11" s="1"/>
  <c r="A2986" i="11" s="1"/>
  <c r="A2987" i="11" s="1"/>
  <c r="C2981" i="11" s="1"/>
  <c r="C2982" i="11" s="1"/>
  <c r="F2792" i="11"/>
  <c r="F2793" i="11" s="1"/>
  <c r="F2657" i="11"/>
  <c r="F2658" i="11" s="1"/>
  <c r="B2663" i="11" s="1"/>
  <c r="B2664" i="11" s="1"/>
  <c r="B2665" i="11" s="1"/>
  <c r="B2666" i="11" s="1"/>
  <c r="B2667" i="11" s="1"/>
  <c r="B2668" i="11" s="1"/>
  <c r="B2669" i="11" s="1"/>
  <c r="C2424" i="11"/>
  <c r="C2425" i="11" s="1"/>
  <c r="B2220" i="11"/>
  <c r="B2221" i="11" s="1"/>
  <c r="F2206" i="11"/>
  <c r="F2207" i="11" s="1"/>
  <c r="F2208" i="11" s="1"/>
  <c r="C2173" i="11"/>
  <c r="E2166" i="11" s="1"/>
  <c r="E2167" i="11" s="1"/>
  <c r="E2168" i="11" s="1"/>
  <c r="D1484" i="11"/>
  <c r="F1477" i="11" s="1"/>
  <c r="F1478" i="11" s="1"/>
  <c r="F1479" i="11" s="1"/>
  <c r="F1480" i="11" s="1"/>
  <c r="C1481" i="11"/>
  <c r="C1482" i="11" s="1"/>
  <c r="C1483" i="11" s="1"/>
  <c r="C1484" i="11" s="1"/>
  <c r="E1477" i="11" s="1"/>
  <c r="E1478" i="11" s="1"/>
  <c r="E1479" i="11" s="1"/>
  <c r="E1480" i="11" s="1"/>
  <c r="E1481" i="11" s="1"/>
  <c r="E1316" i="11"/>
  <c r="E1317" i="11" s="1"/>
  <c r="E1318" i="11" s="1"/>
  <c r="E1319" i="11" s="1"/>
  <c r="E1320" i="11" s="1"/>
  <c r="E1321" i="11" s="1"/>
  <c r="B1326" i="11" s="1"/>
  <c r="B1327" i="11" s="1"/>
  <c r="B1328" i="11" s="1"/>
  <c r="B1329" i="11" s="1"/>
  <c r="B1330" i="11" s="1"/>
  <c r="B1331" i="11" s="1"/>
  <c r="B1332" i="11" s="1"/>
  <c r="B1291" i="11"/>
  <c r="B1292" i="11" s="1"/>
  <c r="E1124" i="11"/>
  <c r="E1125" i="11" s="1"/>
  <c r="E1126" i="11" s="1"/>
  <c r="E1127" i="11" s="1"/>
  <c r="E1128" i="11" s="1"/>
  <c r="E1129" i="11" s="1"/>
  <c r="A1134" i="11" s="1"/>
  <c r="A1135" i="11" s="1"/>
  <c r="C1136" i="11" s="1"/>
  <c r="C1137" i="11" s="1"/>
  <c r="C1138" i="11" s="1"/>
  <c r="C1139" i="11" s="1"/>
  <c r="F1148" i="11"/>
  <c r="F1149" i="11" s="1"/>
  <c r="F1150" i="11" s="1"/>
  <c r="F1151" i="11" s="1"/>
  <c r="D939" i="11"/>
  <c r="D940" i="11" s="1"/>
  <c r="D941" i="11" s="1"/>
  <c r="D942" i="11" s="1"/>
  <c r="D943" i="11" s="1"/>
  <c r="D944" i="11" s="1"/>
  <c r="F937" i="11" s="1"/>
  <c r="F938" i="11" s="1"/>
  <c r="F939" i="11" s="1"/>
  <c r="D722" i="11"/>
  <c r="D723" i="11" s="1"/>
  <c r="F716" i="11" s="1"/>
  <c r="F717" i="11" s="1"/>
  <c r="F718" i="11" s="1"/>
  <c r="F719" i="11" s="1"/>
  <c r="F720" i="11" s="1"/>
  <c r="F721" i="11" s="1"/>
  <c r="F722" i="11" s="1"/>
  <c r="F723" i="11" s="1"/>
  <c r="B730" i="11" s="1"/>
  <c r="B731" i="11" s="1"/>
  <c r="E186" i="11"/>
  <c r="E187" i="11" s="1"/>
  <c r="E188" i="11" s="1"/>
  <c r="E189" i="11" s="1"/>
  <c r="F5369" i="11" l="1"/>
  <c r="B5374" i="11" s="1"/>
  <c r="B5375" i="11" s="1"/>
  <c r="B5376" i="11" s="1"/>
  <c r="B5377" i="11" s="1"/>
  <c r="B5378" i="11" s="1"/>
  <c r="B5379" i="11" s="1"/>
  <c r="B5380" i="11" s="1"/>
  <c r="B5381" i="11" s="1"/>
  <c r="D5375" i="11" s="1"/>
  <c r="D5376" i="11" s="1"/>
  <c r="D5377" i="11" s="1"/>
  <c r="D5378" i="11" s="1"/>
  <c r="D5482" i="11"/>
  <c r="D5483" i="11" s="1"/>
  <c r="D5484" i="11" s="1"/>
  <c r="D5485" i="11" s="1"/>
  <c r="D5486" i="11" s="1"/>
  <c r="D5487" i="11" s="1"/>
  <c r="A5153" i="11"/>
  <c r="A5154" i="11" s="1"/>
  <c r="A4232" i="11"/>
  <c r="A4233" i="11" s="1"/>
  <c r="B3829" i="11"/>
  <c r="B3830" i="11" s="1"/>
  <c r="B3831" i="11" s="1"/>
  <c r="A3844" i="11"/>
  <c r="A3845" i="11" s="1"/>
  <c r="A3846" i="11" s="1"/>
  <c r="A3847" i="11" s="1"/>
  <c r="A3848" i="11" s="1"/>
  <c r="A3849" i="11" s="1"/>
  <c r="C3842" i="11" s="1"/>
  <c r="D3466" i="11"/>
  <c r="D3467" i="11" s="1"/>
  <c r="D3468" i="11" s="1"/>
  <c r="C3439" i="11"/>
  <c r="C3440" i="11" s="1"/>
  <c r="C3441" i="11" s="1"/>
  <c r="F3199" i="11"/>
  <c r="F3200" i="11" s="1"/>
  <c r="F3201" i="11" s="1"/>
  <c r="C2983" i="11"/>
  <c r="C2984" i="11" s="1"/>
  <c r="C2985" i="11" s="1"/>
  <c r="C2986" i="11" s="1"/>
  <c r="C2987" i="11" s="1"/>
  <c r="F2794" i="11"/>
  <c r="F2795" i="11" s="1"/>
  <c r="F2796" i="11" s="1"/>
  <c r="A2800" i="11" s="1"/>
  <c r="B2670" i="11"/>
  <c r="D2664" i="11" s="1"/>
  <c r="D2665" i="11" s="1"/>
  <c r="D2666" i="11" s="1"/>
  <c r="D2667" i="11" s="1"/>
  <c r="D2668" i="11" s="1"/>
  <c r="D2669" i="11" s="1"/>
  <c r="C2426" i="11"/>
  <c r="C2427" i="11" s="1"/>
  <c r="C2428" i="11" s="1"/>
  <c r="B2222" i="11"/>
  <c r="B2223" i="11" s="1"/>
  <c r="E2169" i="11"/>
  <c r="E2170" i="11" s="1"/>
  <c r="E2171" i="11" s="1"/>
  <c r="E2172" i="11" s="1"/>
  <c r="E2173" i="11" s="1"/>
  <c r="F1481" i="11"/>
  <c r="F1482" i="11" s="1"/>
  <c r="F1483" i="11" s="1"/>
  <c r="F1484" i="11" s="1"/>
  <c r="B1489" i="11" s="1"/>
  <c r="B1490" i="11" s="1"/>
  <c r="E1482" i="11"/>
  <c r="E1483" i="11" s="1"/>
  <c r="E1484" i="11" s="1"/>
  <c r="B1293" i="11"/>
  <c r="B1294" i="11" s="1"/>
  <c r="B1295" i="11" s="1"/>
  <c r="E1288" i="11" s="1"/>
  <c r="E1289" i="11" s="1"/>
  <c r="E1290" i="11" s="1"/>
  <c r="E1291" i="11" s="1"/>
  <c r="E1292" i="11" s="1"/>
  <c r="E1293" i="11" s="1"/>
  <c r="E1294" i="11" s="1"/>
  <c r="E1295" i="11" s="1"/>
  <c r="B1300" i="11" s="1"/>
  <c r="B1301" i="11" s="1"/>
  <c r="B1302" i="11" s="1"/>
  <c r="B1303" i="11" s="1"/>
  <c r="C1140" i="11"/>
  <c r="C1141" i="11" s="1"/>
  <c r="E1134" i="11" s="1"/>
  <c r="E1135" i="11" s="1"/>
  <c r="E1136" i="11" s="1"/>
  <c r="E1137" i="11" s="1"/>
  <c r="E1138" i="11" s="1"/>
  <c r="F1152" i="11"/>
  <c r="F1153" i="11" s="1"/>
  <c r="F1154" i="11" s="1"/>
  <c r="B1161" i="11" s="1"/>
  <c r="B1162" i="11" s="1"/>
  <c r="B1163" i="11" s="1"/>
  <c r="B1164" i="11" s="1"/>
  <c r="B1165" i="11" s="1"/>
  <c r="B1166" i="11" s="1"/>
  <c r="B1167" i="11" s="1"/>
  <c r="B1168" i="11" s="1"/>
  <c r="D1162" i="11" s="1"/>
  <c r="D1163" i="11" s="1"/>
  <c r="D1164" i="11" s="1"/>
  <c r="D1165" i="11" s="1"/>
  <c r="D1166" i="11" s="1"/>
  <c r="D1167" i="11" s="1"/>
  <c r="D1168" i="11" s="1"/>
  <c r="F940" i="11"/>
  <c r="F941" i="11" s="1"/>
  <c r="F942" i="11" s="1"/>
  <c r="F943" i="11" s="1"/>
  <c r="F944" i="11" s="1"/>
  <c r="B950" i="11" s="1"/>
  <c r="B951" i="11" s="1"/>
  <c r="B732" i="11"/>
  <c r="B733" i="11" s="1"/>
  <c r="B734" i="11" s="1"/>
  <c r="B735" i="11" s="1"/>
  <c r="B736" i="11" s="1"/>
  <c r="B737" i="11" s="1"/>
  <c r="D730" i="11" s="1"/>
  <c r="D731" i="11" s="1"/>
  <c r="D732" i="11" s="1"/>
  <c r="D733" i="11" s="1"/>
  <c r="D734" i="11" s="1"/>
  <c r="D735" i="11" s="1"/>
  <c r="D736" i="11" s="1"/>
  <c r="D737" i="11" s="1"/>
  <c r="F730" i="11" s="1"/>
  <c r="F731" i="11" s="1"/>
  <c r="F732" i="11" s="1"/>
  <c r="F733" i="11" s="1"/>
  <c r="F734" i="11" s="1"/>
  <c r="F735" i="11" s="1"/>
  <c r="F736" i="11" s="1"/>
  <c r="F737" i="11" s="1"/>
  <c r="B742" i="11" s="1"/>
  <c r="B743" i="11" s="1"/>
  <c r="B744" i="11" s="1"/>
  <c r="B745" i="11" s="1"/>
  <c r="B746" i="11" s="1"/>
  <c r="B747" i="11" s="1"/>
  <c r="B748" i="11" s="1"/>
  <c r="B749" i="11" s="1"/>
  <c r="D742" i="11" s="1"/>
  <c r="D743" i="11" s="1"/>
  <c r="D744" i="11" s="1"/>
  <c r="D745" i="11" s="1"/>
  <c r="D746" i="11" s="1"/>
  <c r="D747" i="11" s="1"/>
  <c r="D748" i="11" s="1"/>
  <c r="D749" i="11" s="1"/>
  <c r="F742" i="11" s="1"/>
  <c r="F743" i="11" s="1"/>
  <c r="F749" i="11" s="1"/>
  <c r="E190" i="11"/>
  <c r="E191" i="11" s="1"/>
  <c r="E192" i="11" s="1"/>
  <c r="E193" i="11" s="1"/>
  <c r="A208" i="11" s="1"/>
  <c r="A209" i="11" s="1"/>
  <c r="B5147" i="11" l="1"/>
  <c r="B5148" i="11" s="1"/>
  <c r="B5149" i="11" s="1"/>
  <c r="A4234" i="11"/>
  <c r="A4235" i="11" s="1"/>
  <c r="A4236" i="11" s="1"/>
  <c r="A4237" i="11" s="1"/>
  <c r="C3843" i="11"/>
  <c r="C3844" i="11" s="1"/>
  <c r="C3845" i="11" s="1"/>
  <c r="C3846" i="11" s="1"/>
  <c r="C3847" i="11" s="1"/>
  <c r="C3848" i="11" s="1"/>
  <c r="C3849" i="11" s="1"/>
  <c r="B3832" i="11"/>
  <c r="B3833" i="11" s="1"/>
  <c r="D3469" i="11"/>
  <c r="F3462" i="11" s="1"/>
  <c r="F3463" i="11" s="1"/>
  <c r="F3464" i="11" s="1"/>
  <c r="F3465" i="11" s="1"/>
  <c r="F3466" i="11" s="1"/>
  <c r="F3467" i="11" s="1"/>
  <c r="F3468" i="11" s="1"/>
  <c r="F3469" i="11" s="1"/>
  <c r="C3442" i="11"/>
  <c r="C3443" i="11" s="1"/>
  <c r="C3444" i="11" s="1"/>
  <c r="C3445" i="11" s="1"/>
  <c r="B3206" i="11"/>
  <c r="B3207" i="11" s="1"/>
  <c r="B3208" i="11" s="1"/>
  <c r="B3209" i="11" s="1"/>
  <c r="B3210" i="11" s="1"/>
  <c r="B3211" i="11" s="1"/>
  <c r="B3212" i="11" s="1"/>
  <c r="B3213" i="11" s="1"/>
  <c r="D3207" i="11" s="1"/>
  <c r="D3208" i="11" s="1"/>
  <c r="D3209" i="11" s="1"/>
  <c r="D3210" i="11" s="1"/>
  <c r="D3211" i="11" s="1"/>
  <c r="D3212" i="11" s="1"/>
  <c r="D3213" i="11" s="1"/>
  <c r="F3206" i="11" s="1"/>
  <c r="F3207" i="11" s="1"/>
  <c r="F3208" i="11" s="1"/>
  <c r="F3209" i="11" s="1"/>
  <c r="F3210" i="11" s="1"/>
  <c r="F3211" i="11" s="1"/>
  <c r="F3212" i="11" s="1"/>
  <c r="F3213" i="11" s="1"/>
  <c r="B3218" i="11" s="1"/>
  <c r="B3219" i="11" s="1"/>
  <c r="B3220" i="11" s="1"/>
  <c r="B3221" i="11" s="1"/>
  <c r="B3222" i="11" s="1"/>
  <c r="E2980" i="11"/>
  <c r="E2981" i="11" s="1"/>
  <c r="E2982" i="11" s="1"/>
  <c r="A2801" i="11"/>
  <c r="A2802" i="11" s="1"/>
  <c r="A2803" i="11" s="1"/>
  <c r="A2804" i="11" s="1"/>
  <c r="A2805" i="11" s="1"/>
  <c r="A2806" i="11" s="1"/>
  <c r="A2807" i="11" s="1"/>
  <c r="C2800" i="11" s="1"/>
  <c r="C2801" i="11" s="1"/>
  <c r="C2802" i="11" s="1"/>
  <c r="C2803" i="11" s="1"/>
  <c r="D2670" i="11"/>
  <c r="F2663" i="11" s="1"/>
  <c r="F2664" i="11" s="1"/>
  <c r="F2665" i="11" s="1"/>
  <c r="D2421" i="11"/>
  <c r="D2422" i="11" s="1"/>
  <c r="D2423" i="11" s="1"/>
  <c r="D2424" i="11" s="1"/>
  <c r="B2224" i="11"/>
  <c r="B2225" i="11" s="1"/>
  <c r="D2219" i="11" s="1"/>
  <c r="A2181" i="11"/>
  <c r="A2182" i="11" s="1"/>
  <c r="B1491" i="11"/>
  <c r="B1492" i="11" s="1"/>
  <c r="B1493" i="11" s="1"/>
  <c r="B1494" i="11" s="1"/>
  <c r="A1489" i="11"/>
  <c r="A1490" i="11" s="1"/>
  <c r="E1139" i="11"/>
  <c r="E1140" i="11" s="1"/>
  <c r="E1141" i="11" s="1"/>
  <c r="A1147" i="11" s="1"/>
  <c r="A1148" i="11" s="1"/>
  <c r="A1149" i="11" s="1"/>
  <c r="A1150" i="11" s="1"/>
  <c r="F1161" i="11"/>
  <c r="F1162" i="11" s="1"/>
  <c r="F1163" i="11" s="1"/>
  <c r="F1164" i="11" s="1"/>
  <c r="F1165" i="11" s="1"/>
  <c r="B952" i="11"/>
  <c r="B953" i="11" s="1"/>
  <c r="B954" i="11" s="1"/>
  <c r="B955" i="11" s="1"/>
  <c r="B956" i="11" s="1"/>
  <c r="F750" i="11"/>
  <c r="F751" i="11" s="1"/>
  <c r="B756" i="11" s="1"/>
  <c r="B757" i="11" s="1"/>
  <c r="B758" i="11" s="1"/>
  <c r="B759" i="11" s="1"/>
  <c r="B760" i="11" s="1"/>
  <c r="A210" i="11"/>
  <c r="A211" i="11" s="1"/>
  <c r="B5150" i="11" l="1"/>
  <c r="B5151" i="11" s="1"/>
  <c r="A4238" i="11"/>
  <c r="C4231" i="11" s="1"/>
  <c r="C4232" i="11" s="1"/>
  <c r="B3834" i="11"/>
  <c r="B3835" i="11" s="1"/>
  <c r="B3836" i="11" s="1"/>
  <c r="E3829" i="11" s="1"/>
  <c r="E3830" i="11" s="1"/>
  <c r="E3831" i="11" s="1"/>
  <c r="D3842" i="11"/>
  <c r="D3843" i="11" s="1"/>
  <c r="D3844" i="11" s="1"/>
  <c r="D3845" i="11" s="1"/>
  <c r="D3846" i="11" s="1"/>
  <c r="D3847" i="11" s="1"/>
  <c r="D3848" i="11" s="1"/>
  <c r="D3849" i="11" s="1"/>
  <c r="F3842" i="11" s="1"/>
  <c r="F3843" i="11" s="1"/>
  <c r="B3476" i="11"/>
  <c r="B3477" i="11" s="1"/>
  <c r="B3478" i="11" s="1"/>
  <c r="B3479" i="11" s="1"/>
  <c r="B3480" i="11" s="1"/>
  <c r="B3481" i="11" s="1"/>
  <c r="E3438" i="11"/>
  <c r="E3439" i="11" s="1"/>
  <c r="E3440" i="11" s="1"/>
  <c r="E3441" i="11" s="1"/>
  <c r="E3442" i="11" s="1"/>
  <c r="E3443" i="11" s="1"/>
  <c r="E3444" i="11" s="1"/>
  <c r="B3223" i="11"/>
  <c r="B3224" i="11" s="1"/>
  <c r="B3225" i="11" s="1"/>
  <c r="D3219" i="11" s="1"/>
  <c r="E2983" i="11"/>
  <c r="E2984" i="11" s="1"/>
  <c r="E2985" i="11" s="1"/>
  <c r="E2986" i="11" s="1"/>
  <c r="E2987" i="11" s="1"/>
  <c r="A3003" i="11" s="1"/>
  <c r="C2804" i="11"/>
  <c r="C2805" i="11" s="1"/>
  <c r="C2806" i="11" s="1"/>
  <c r="C2807" i="11" s="1"/>
  <c r="D2800" i="11" s="1"/>
  <c r="D2801" i="11" s="1"/>
  <c r="F2666" i="11"/>
  <c r="F2667" i="11" s="1"/>
  <c r="F2668" i="11" s="1"/>
  <c r="F2669" i="11" s="1"/>
  <c r="F2670" i="11" s="1"/>
  <c r="B2675" i="11" s="1"/>
  <c r="B2676" i="11" s="1"/>
  <c r="B2677" i="11" s="1"/>
  <c r="D2425" i="11"/>
  <c r="D2426" i="11" s="1"/>
  <c r="D2427" i="11" s="1"/>
  <c r="D2428" i="11" s="1"/>
  <c r="B2250" i="11"/>
  <c r="B2251" i="11" s="1"/>
  <c r="D2245" i="11" s="1"/>
  <c r="D2246" i="11" s="1"/>
  <c r="D2247" i="11" s="1"/>
  <c r="D2248" i="11" s="1"/>
  <c r="D2249" i="11" s="1"/>
  <c r="D2250" i="11" s="1"/>
  <c r="D2251" i="11" s="1"/>
  <c r="F2244" i="11" s="1"/>
  <c r="F2245" i="11" s="1"/>
  <c r="F2246" i="11" s="1"/>
  <c r="F2247" i="11" s="1"/>
  <c r="F2248" i="11" s="1"/>
  <c r="D2220" i="11"/>
  <c r="D2221" i="11" s="1"/>
  <c r="D2222" i="11" s="1"/>
  <c r="D2223" i="11" s="1"/>
  <c r="D2224" i="11" s="1"/>
  <c r="D2225" i="11" s="1"/>
  <c r="F2218" i="11" s="1"/>
  <c r="F2219" i="11" s="1"/>
  <c r="F2220" i="11" s="1"/>
  <c r="F2221" i="11" s="1"/>
  <c r="F2222" i="11" s="1"/>
  <c r="F2223" i="11" s="1"/>
  <c r="F2224" i="11" s="1"/>
  <c r="F2225" i="11" s="1"/>
  <c r="B2230" i="11" s="1"/>
  <c r="B2231" i="11" s="1"/>
  <c r="B2232" i="11" s="1"/>
  <c r="B2233" i="11" s="1"/>
  <c r="B2234" i="11" s="1"/>
  <c r="A2183" i="11"/>
  <c r="A2184" i="11" s="1"/>
  <c r="A2185" i="11" s="1"/>
  <c r="A2186" i="11" s="1"/>
  <c r="A2187" i="11" s="1"/>
  <c r="A2188" i="11" s="1"/>
  <c r="C2182" i="11" s="1"/>
  <c r="C2183" i="11" s="1"/>
  <c r="A1491" i="11"/>
  <c r="A1492" i="11" s="1"/>
  <c r="A1493" i="11" s="1"/>
  <c r="B1495" i="11"/>
  <c r="B1496" i="11" s="1"/>
  <c r="D1490" i="11" s="1"/>
  <c r="D1491" i="11" s="1"/>
  <c r="F1166" i="11"/>
  <c r="F1167" i="11" s="1"/>
  <c r="D1177" i="11" s="1"/>
  <c r="A1151" i="11"/>
  <c r="A1152" i="11" s="1"/>
  <c r="A1153" i="11" s="1"/>
  <c r="A1154" i="11" s="1"/>
  <c r="B957" i="11"/>
  <c r="D951" i="11" s="1"/>
  <c r="D952" i="11" s="1"/>
  <c r="D953" i="11" s="1"/>
  <c r="B761" i="11"/>
  <c r="B762" i="11" s="1"/>
  <c r="A212" i="11"/>
  <c r="A213" i="11" s="1"/>
  <c r="A214" i="11" s="1"/>
  <c r="A215" i="11" s="1"/>
  <c r="C209" i="11" s="1"/>
  <c r="C210" i="11" s="1"/>
  <c r="C211" i="11" s="1"/>
  <c r="B5152" i="11" l="1"/>
  <c r="B5153" i="11" s="1"/>
  <c r="B5154" i="11" s="1"/>
  <c r="C5148" i="11" s="1"/>
  <c r="C4233" i="11"/>
  <c r="C4234" i="11" s="1"/>
  <c r="C4235" i="11" s="1"/>
  <c r="F3844" i="11"/>
  <c r="F3845" i="11" s="1"/>
  <c r="F3846" i="11" s="1"/>
  <c r="F3847" i="11" s="1"/>
  <c r="E3832" i="11"/>
  <c r="E3833" i="11" s="1"/>
  <c r="E3834" i="11" s="1"/>
  <c r="E3835" i="11" s="1"/>
  <c r="E3836" i="11" s="1"/>
  <c r="B3842" i="11" s="1"/>
  <c r="B3482" i="11"/>
  <c r="B3483" i="11" s="1"/>
  <c r="E3445" i="11"/>
  <c r="A3450" i="11" s="1"/>
  <c r="A3451" i="11" s="1"/>
  <c r="B3249" i="11"/>
  <c r="D3220" i="11"/>
  <c r="D3221" i="11" s="1"/>
  <c r="D3222" i="11" s="1"/>
  <c r="D3223" i="11" s="1"/>
  <c r="A3004" i="11"/>
  <c r="A3005" i="11" s="1"/>
  <c r="D2802" i="11"/>
  <c r="D2803" i="11" s="1"/>
  <c r="B2678" i="11"/>
  <c r="B2679" i="11" s="1"/>
  <c r="D2677" i="11" s="1"/>
  <c r="D2678" i="11" s="1"/>
  <c r="F2421" i="11"/>
  <c r="F2422" i="11" s="1"/>
  <c r="C2184" i="11"/>
  <c r="C2185" i="11" s="1"/>
  <c r="C2186" i="11" s="1"/>
  <c r="C2187" i="11" s="1"/>
  <c r="C2188" i="11" s="1"/>
  <c r="E2181" i="11" s="1"/>
  <c r="E2182" i="11" s="1"/>
  <c r="E2183" i="11" s="1"/>
  <c r="E2184" i="11" s="1"/>
  <c r="E2185" i="11" s="1"/>
  <c r="E2186" i="11" s="1"/>
  <c r="E2187" i="11" s="1"/>
  <c r="E2188" i="11" s="1"/>
  <c r="A2192" i="11" s="1"/>
  <c r="A2193" i="11" s="1"/>
  <c r="A1494" i="11"/>
  <c r="A1495" i="11" s="1"/>
  <c r="D1492" i="11"/>
  <c r="D1493" i="11" s="1"/>
  <c r="D1494" i="11" s="1"/>
  <c r="D1495" i="11" s="1"/>
  <c r="D1496" i="11" s="1"/>
  <c r="F1489" i="11" s="1"/>
  <c r="F1490" i="11" s="1"/>
  <c r="F1491" i="11" s="1"/>
  <c r="F1492" i="11" s="1"/>
  <c r="C1148" i="11"/>
  <c r="C1149" i="11" s="1"/>
  <c r="C1150" i="11" s="1"/>
  <c r="C1151" i="11" s="1"/>
  <c r="C1152" i="11" s="1"/>
  <c r="C1153" i="11" s="1"/>
  <c r="C1154" i="11" s="1"/>
  <c r="E1147" i="11" s="1"/>
  <c r="D954" i="11"/>
  <c r="D955" i="11" s="1"/>
  <c r="D956" i="11" s="1"/>
  <c r="D957" i="11" s="1"/>
  <c r="F950" i="11" s="1"/>
  <c r="F951" i="11" s="1"/>
  <c r="F952" i="11" s="1"/>
  <c r="F953" i="11" s="1"/>
  <c r="B763" i="11"/>
  <c r="D756" i="11" s="1"/>
  <c r="D757" i="11" s="1"/>
  <c r="D758" i="11" s="1"/>
  <c r="C212" i="11"/>
  <c r="C213" i="11" s="1"/>
  <c r="C5149" i="11" l="1"/>
  <c r="C5150" i="11" s="1"/>
  <c r="C5151" i="11" s="1"/>
  <c r="C5152" i="11" s="1"/>
  <c r="C5153" i="11" s="1"/>
  <c r="C5154" i="11" s="1"/>
  <c r="C4236" i="11"/>
  <c r="C4237" i="11" s="1"/>
  <c r="C4238" i="11" s="1"/>
  <c r="B3843" i="11"/>
  <c r="B3844" i="11" s="1"/>
  <c r="B3845" i="11" s="1"/>
  <c r="B3846" i="11" s="1"/>
  <c r="B3847" i="11" s="1"/>
  <c r="D3865" i="11" s="1"/>
  <c r="F3848" i="11"/>
  <c r="F3849" i="11" s="1"/>
  <c r="A3856" i="11" s="1"/>
  <c r="D3477" i="11"/>
  <c r="D3478" i="11" s="1"/>
  <c r="D3479" i="11" s="1"/>
  <c r="D3480" i="11" s="1"/>
  <c r="D3481" i="11" s="1"/>
  <c r="D3482" i="11" s="1"/>
  <c r="A3452" i="11"/>
  <c r="A3453" i="11" s="1"/>
  <c r="B3263" i="11"/>
  <c r="B3250" i="11"/>
  <c r="B3251" i="11" s="1"/>
  <c r="B3252" i="11" s="1"/>
  <c r="D3246" i="11" s="1"/>
  <c r="D3247" i="11" s="1"/>
  <c r="D3248" i="11" s="1"/>
  <c r="D3249" i="11" s="1"/>
  <c r="D3250" i="11" s="1"/>
  <c r="D3251" i="11" s="1"/>
  <c r="A3006" i="11"/>
  <c r="A3007" i="11" s="1"/>
  <c r="A3008" i="11" s="1"/>
  <c r="A3009" i="11" s="1"/>
  <c r="A3010" i="11" s="1"/>
  <c r="D2804" i="11"/>
  <c r="D2805" i="11" s="1"/>
  <c r="D2806" i="11" s="1"/>
  <c r="D2807" i="11" s="1"/>
  <c r="D2679" i="11"/>
  <c r="D2680" i="11" s="1"/>
  <c r="D2681" i="11" s="1"/>
  <c r="F2423" i="11"/>
  <c r="A2194" i="11"/>
  <c r="A2195" i="11" s="1"/>
  <c r="A2196" i="11" s="1"/>
  <c r="A2197" i="11" s="1"/>
  <c r="A2198" i="11" s="1"/>
  <c r="A2199" i="11" s="1"/>
  <c r="C2193" i="11" s="1"/>
  <c r="C2194" i="11" s="1"/>
  <c r="C2195" i="11" s="1"/>
  <c r="C2196" i="11" s="1"/>
  <c r="C2197" i="11" s="1"/>
  <c r="C2198" i="11" s="1"/>
  <c r="C2199" i="11" s="1"/>
  <c r="E2192" i="11" s="1"/>
  <c r="E2193" i="11" s="1"/>
  <c r="E2194" i="11" s="1"/>
  <c r="E2195" i="11" s="1"/>
  <c r="A1496" i="11"/>
  <c r="C1490" i="11" s="1"/>
  <c r="C1491" i="11" s="1"/>
  <c r="F1493" i="11"/>
  <c r="F1494" i="11" s="1"/>
  <c r="F1495" i="11" s="1"/>
  <c r="F1496" i="11" s="1"/>
  <c r="B1501" i="11" s="1"/>
  <c r="E1148" i="11"/>
  <c r="E1149" i="11" s="1"/>
  <c r="E1153" i="11" s="1"/>
  <c r="D972" i="11"/>
  <c r="F954" i="11"/>
  <c r="F955" i="11" s="1"/>
  <c r="D759" i="11"/>
  <c r="D760" i="11" s="1"/>
  <c r="D761" i="11" s="1"/>
  <c r="D762" i="11" s="1"/>
  <c r="D763" i="11" s="1"/>
  <c r="F756" i="11" s="1"/>
  <c r="C214" i="11"/>
  <c r="C215" i="11" s="1"/>
  <c r="D5148" i="11" l="1"/>
  <c r="D5149" i="11" s="1"/>
  <c r="D5150" i="11" s="1"/>
  <c r="D5151" i="11" s="1"/>
  <c r="D5152" i="11" s="1"/>
  <c r="D5153" i="11" s="1"/>
  <c r="D5154" i="11" s="1"/>
  <c r="E5147" i="11" s="1"/>
  <c r="E5148" i="11" s="1"/>
  <c r="E5149" i="11" s="1"/>
  <c r="E5150" i="11" s="1"/>
  <c r="E4231" i="11"/>
  <c r="E4232" i="11" s="1"/>
  <c r="F3856" i="11"/>
  <c r="F3857" i="11" s="1"/>
  <c r="F3858" i="11" s="1"/>
  <c r="F3859" i="11" s="1"/>
  <c r="F3860" i="11" s="1"/>
  <c r="F3861" i="11" s="1"/>
  <c r="F3862" i="11" s="1"/>
  <c r="F3863" i="11" s="1"/>
  <c r="A3857" i="11"/>
  <c r="A3858" i="11" s="1"/>
  <c r="A3859" i="11" s="1"/>
  <c r="D3483" i="11"/>
  <c r="F3476" i="11" s="1"/>
  <c r="F3477" i="11" s="1"/>
  <c r="F3478" i="11" s="1"/>
  <c r="A3454" i="11"/>
  <c r="A3455" i="11" s="1"/>
  <c r="A3456" i="11" s="1"/>
  <c r="A3457" i="11" s="1"/>
  <c r="B3264" i="11"/>
  <c r="D3258" i="11" s="1"/>
  <c r="D3259" i="11" s="1"/>
  <c r="D3260" i="11" s="1"/>
  <c r="D3261" i="11" s="1"/>
  <c r="D3262" i="11" s="1"/>
  <c r="D3263" i="11" s="1"/>
  <c r="D3264" i="11" s="1"/>
  <c r="C3004" i="11"/>
  <c r="C3005" i="11" s="1"/>
  <c r="C3006" i="11" s="1"/>
  <c r="C3007" i="11" s="1"/>
  <c r="C3008" i="11" s="1"/>
  <c r="C3009" i="11" s="1"/>
  <c r="C3010" i="11" s="1"/>
  <c r="F2800" i="11"/>
  <c r="F2801" i="11" s="1"/>
  <c r="F2802" i="11" s="1"/>
  <c r="F2803" i="11" s="1"/>
  <c r="D2682" i="11"/>
  <c r="F2675" i="11" s="1"/>
  <c r="F2676" i="11" s="1"/>
  <c r="F2677" i="11" s="1"/>
  <c r="E2196" i="11"/>
  <c r="E2197" i="11" s="1"/>
  <c r="E2198" i="11" s="1"/>
  <c r="C1492" i="11"/>
  <c r="C1493" i="11" s="1"/>
  <c r="B1502" i="11"/>
  <c r="B1503" i="11" s="1"/>
  <c r="B1504" i="11" s="1"/>
  <c r="B1505" i="11" s="1"/>
  <c r="B1518" i="11" s="1"/>
  <c r="B1519" i="11" s="1"/>
  <c r="B1520" i="11" s="1"/>
  <c r="B1521" i="11" s="1"/>
  <c r="B1522" i="11" s="1"/>
  <c r="B1523" i="11" s="1"/>
  <c r="D1517" i="11" s="1"/>
  <c r="D1518" i="11" s="1"/>
  <c r="D1519" i="11" s="1"/>
  <c r="D1520" i="11" s="1"/>
  <c r="D1521" i="11" s="1"/>
  <c r="D1522" i="11" s="1"/>
  <c r="D1523" i="11" s="1"/>
  <c r="F1516" i="11" s="1"/>
  <c r="F1517" i="11" s="1"/>
  <c r="F1518" i="11" s="1"/>
  <c r="F1519" i="11" s="1"/>
  <c r="F1520" i="11" s="1"/>
  <c r="F1521" i="11" s="1"/>
  <c r="F1522" i="11" s="1"/>
  <c r="F1523" i="11" s="1"/>
  <c r="B1528" i="11" s="1"/>
  <c r="B1529" i="11" s="1"/>
  <c r="B1530" i="11" s="1"/>
  <c r="E1154" i="11"/>
  <c r="E1155" i="11" s="1"/>
  <c r="E1156" i="11" s="1"/>
  <c r="A1161" i="11" s="1"/>
  <c r="A1162" i="11" s="1"/>
  <c r="A1163" i="11" s="1"/>
  <c r="D992" i="11"/>
  <c r="F965" i="11"/>
  <c r="F966" i="11" s="1"/>
  <c r="F967" i="11" s="1"/>
  <c r="F968" i="11" s="1"/>
  <c r="F969" i="11" s="1"/>
  <c r="F970" i="11" s="1"/>
  <c r="F971" i="11" s="1"/>
  <c r="F972" i="11" s="1"/>
  <c r="F757" i="11"/>
  <c r="F758" i="11" s="1"/>
  <c r="F759" i="11" s="1"/>
  <c r="F760" i="11" s="1"/>
  <c r="E208" i="11"/>
  <c r="E209" i="11" s="1"/>
  <c r="E5151" i="11" l="1"/>
  <c r="E5152" i="11" s="1"/>
  <c r="E4233" i="11"/>
  <c r="E4234" i="11" s="1"/>
  <c r="E4235" i="11" s="1"/>
  <c r="E4236" i="11" s="1"/>
  <c r="E4237" i="11" s="1"/>
  <c r="E4238" i="11" s="1"/>
  <c r="A4243" i="11" s="1"/>
  <c r="A4244" i="11" s="1"/>
  <c r="A4245" i="11" s="1"/>
  <c r="A3860" i="11"/>
  <c r="A3861" i="11" s="1"/>
  <c r="F3479" i="11"/>
  <c r="F3480" i="11" s="1"/>
  <c r="F3481" i="11" s="1"/>
  <c r="F3482" i="11" s="1"/>
  <c r="E3456" i="11"/>
  <c r="E3457" i="11" s="1"/>
  <c r="A3462" i="11" s="1"/>
  <c r="A3463" i="11" s="1"/>
  <c r="A3464" i="11" s="1"/>
  <c r="C3451" i="11"/>
  <c r="C3452" i="11" s="1"/>
  <c r="C3453" i="11" s="1"/>
  <c r="F3257" i="11"/>
  <c r="F3258" i="11" s="1"/>
  <c r="F3259" i="11" s="1"/>
  <c r="F3260" i="11" s="1"/>
  <c r="F3261" i="11" s="1"/>
  <c r="F3262" i="11" s="1"/>
  <c r="F3263" i="11" s="1"/>
  <c r="F3264" i="11" s="1"/>
  <c r="B3269" i="11" s="1"/>
  <c r="B3270" i="11" s="1"/>
  <c r="B3271" i="11" s="1"/>
  <c r="E3003" i="11"/>
  <c r="E3004" i="11" s="1"/>
  <c r="F2804" i="11"/>
  <c r="F2805" i="11" s="1"/>
  <c r="F2806" i="11" s="1"/>
  <c r="F2807" i="11" s="1"/>
  <c r="A2812" i="11" s="1"/>
  <c r="A2813" i="11" s="1"/>
  <c r="A2814" i="11" s="1"/>
  <c r="A2815" i="11" s="1"/>
  <c r="A2816" i="11" s="1"/>
  <c r="F2678" i="11"/>
  <c r="F2679" i="11" s="1"/>
  <c r="E2199" i="11"/>
  <c r="A2204" i="11" s="1"/>
  <c r="C1494" i="11"/>
  <c r="C1495" i="11" s="1"/>
  <c r="C1496" i="11" s="1"/>
  <c r="E1489" i="11" s="1"/>
  <c r="E1490" i="11" s="1"/>
  <c r="A1164" i="11"/>
  <c r="A1165" i="11" s="1"/>
  <c r="A1166" i="11" s="1"/>
  <c r="D993" i="11"/>
  <c r="D994" i="11" s="1"/>
  <c r="D995" i="11" s="1"/>
  <c r="D996" i="11" s="1"/>
  <c r="D997" i="11" s="1"/>
  <c r="D998" i="11" s="1"/>
  <c r="F991" i="11" s="1"/>
  <c r="F992" i="11" s="1"/>
  <c r="F993" i="11" s="1"/>
  <c r="F994" i="11" s="1"/>
  <c r="F995" i="11" s="1"/>
  <c r="F761" i="11"/>
  <c r="F762" i="11" s="1"/>
  <c r="E210" i="11"/>
  <c r="E211" i="11" s="1"/>
  <c r="E212" i="11" s="1"/>
  <c r="E213" i="11" s="1"/>
  <c r="E5154" i="11" l="1"/>
  <c r="F5147" i="11" s="1"/>
  <c r="E5153" i="11"/>
  <c r="A4246" i="11"/>
  <c r="A4247" i="11" s="1"/>
  <c r="A4248" i="11" s="1"/>
  <c r="A4249" i="11" s="1"/>
  <c r="A4250" i="11" s="1"/>
  <c r="C4243" i="11" s="1"/>
  <c r="A3862" i="11"/>
  <c r="A3863" i="11" s="1"/>
  <c r="F3483" i="11"/>
  <c r="B3488" i="11" s="1"/>
  <c r="B3489" i="11" s="1"/>
  <c r="B3490" i="11" s="1"/>
  <c r="B3272" i="11"/>
  <c r="B3273" i="11" s="1"/>
  <c r="B3274" i="11" s="1"/>
  <c r="B3275" i="11" s="1"/>
  <c r="B3276" i="11" s="1"/>
  <c r="D3270" i="11" s="1"/>
  <c r="D3271" i="11" s="1"/>
  <c r="D3272" i="11" s="1"/>
  <c r="D3273" i="11" s="1"/>
  <c r="D3274" i="11" s="1"/>
  <c r="E3005" i="11"/>
  <c r="E3006" i="11" s="1"/>
  <c r="E3007" i="11" s="1"/>
  <c r="E3008" i="11" s="1"/>
  <c r="E3009" i="11" s="1"/>
  <c r="E3010" i="11" s="1"/>
  <c r="A3017" i="11" s="1"/>
  <c r="A3018" i="11" s="1"/>
  <c r="A3019" i="11" s="1"/>
  <c r="A2817" i="11"/>
  <c r="A2818" i="11" s="1"/>
  <c r="A2819" i="11" s="1"/>
  <c r="C2812" i="11" s="1"/>
  <c r="C2813" i="11" s="1"/>
  <c r="C2814" i="11" s="1"/>
  <c r="C2815" i="11" s="1"/>
  <c r="C2816" i="11" s="1"/>
  <c r="C2817" i="11" s="1"/>
  <c r="F2680" i="11"/>
  <c r="F2681" i="11" s="1"/>
  <c r="F2682" i="11" s="1"/>
  <c r="A2205" i="11"/>
  <c r="A2206" i="11" s="1"/>
  <c r="A2207" i="11" s="1"/>
  <c r="A2208" i="11" s="1"/>
  <c r="E1491" i="11"/>
  <c r="E1492" i="11" s="1"/>
  <c r="A1167" i="11"/>
  <c r="A1168" i="11" s="1"/>
  <c r="C1162" i="11" s="1"/>
  <c r="C1163" i="11" s="1"/>
  <c r="F763" i="11"/>
  <c r="B768" i="11" s="1"/>
  <c r="B769" i="11" s="1"/>
  <c r="B770" i="11" s="1"/>
  <c r="E214" i="11"/>
  <c r="E215" i="11" s="1"/>
  <c r="A220" i="11" s="1"/>
  <c r="A221" i="11" s="1"/>
  <c r="A222" i="11" s="1"/>
  <c r="F5148" i="11" l="1"/>
  <c r="F5149" i="11" s="1"/>
  <c r="F5150" i="11" s="1"/>
  <c r="F5151" i="11" s="1"/>
  <c r="F5152" i="11" s="1"/>
  <c r="F5153" i="11" s="1"/>
  <c r="C4244" i="11"/>
  <c r="C4245" i="11" s="1"/>
  <c r="C3857" i="11"/>
  <c r="C3858" i="11" s="1"/>
  <c r="C3859" i="11" s="1"/>
  <c r="C3860" i="11" s="1"/>
  <c r="B3491" i="11"/>
  <c r="B3492" i="11" s="1"/>
  <c r="B3493" i="11" s="1"/>
  <c r="B3494" i="11" s="1"/>
  <c r="B3495" i="11" s="1"/>
  <c r="D3489" i="11" s="1"/>
  <c r="D3490" i="11" s="1"/>
  <c r="B3290" i="11"/>
  <c r="D3284" i="11" s="1"/>
  <c r="D3275" i="11"/>
  <c r="D3276" i="11" s="1"/>
  <c r="F3269" i="11" s="1"/>
  <c r="F3270" i="11" s="1"/>
  <c r="F3271" i="11" s="1"/>
  <c r="A3020" i="11"/>
  <c r="A3021" i="11" s="1"/>
  <c r="C2818" i="11"/>
  <c r="C2819" i="11" s="1"/>
  <c r="B2699" i="11"/>
  <c r="B2700" i="11" s="1"/>
  <c r="A2209" i="11"/>
  <c r="A2210" i="11" s="1"/>
  <c r="A2211" i="11" s="1"/>
  <c r="C2205" i="11" s="1"/>
  <c r="C2206" i="11" s="1"/>
  <c r="C2207" i="11" s="1"/>
  <c r="E1493" i="11"/>
  <c r="E1494" i="11" s="1"/>
  <c r="E1495" i="11" s="1"/>
  <c r="C1164" i="11"/>
  <c r="C1165" i="11" s="1"/>
  <c r="C1166" i="11" s="1"/>
  <c r="C1167" i="11" s="1"/>
  <c r="C1168" i="11" s="1"/>
  <c r="E1161" i="11" s="1"/>
  <c r="D769" i="11"/>
  <c r="D770" i="11" s="1"/>
  <c r="D771" i="11" s="1"/>
  <c r="B771" i="11"/>
  <c r="A223" i="11"/>
  <c r="A224" i="11" s="1"/>
  <c r="A225" i="11" s="1"/>
  <c r="A226" i="11" s="1"/>
  <c r="F5154" i="11" l="1"/>
  <c r="A5159" i="11" s="1"/>
  <c r="A5160" i="11" s="1"/>
  <c r="A5161" i="11" s="1"/>
  <c r="C4246" i="11"/>
  <c r="C4247" i="11" s="1"/>
  <c r="C3861" i="11"/>
  <c r="C3862" i="11" s="1"/>
  <c r="C3863" i="11" s="1"/>
  <c r="E3857" i="11" s="1"/>
  <c r="F3491" i="11"/>
  <c r="F3492" i="11" s="1"/>
  <c r="D3491" i="11"/>
  <c r="D3492" i="11" s="1"/>
  <c r="D3493" i="11" s="1"/>
  <c r="D3494" i="11" s="1"/>
  <c r="D3495" i="11" s="1"/>
  <c r="D3285" i="11"/>
  <c r="D3286" i="11" s="1"/>
  <c r="A3022" i="11"/>
  <c r="A3023" i="11" s="1"/>
  <c r="A3024" i="11" s="1"/>
  <c r="C3018" i="11" s="1"/>
  <c r="C3019" i="11" s="1"/>
  <c r="C3020" i="11" s="1"/>
  <c r="D2812" i="11"/>
  <c r="D2813" i="11" s="1"/>
  <c r="D2814" i="11" s="1"/>
  <c r="D2815" i="11" s="1"/>
  <c r="D2816" i="11" s="1"/>
  <c r="B2701" i="11"/>
  <c r="B2702" i="11" s="1"/>
  <c r="B2703" i="11" s="1"/>
  <c r="B2704" i="11" s="1"/>
  <c r="C2208" i="11"/>
  <c r="C2209" i="11" s="1"/>
  <c r="C2210" i="11" s="1"/>
  <c r="C2211" i="11" s="1"/>
  <c r="E2204" i="11" s="1"/>
  <c r="E2205" i="11" s="1"/>
  <c r="E1496" i="11"/>
  <c r="A1501" i="11" s="1"/>
  <c r="A1502" i="11" s="1"/>
  <c r="E1162" i="11"/>
  <c r="E1163" i="11" s="1"/>
  <c r="E1164" i="11" s="1"/>
  <c r="E1165" i="11" s="1"/>
  <c r="E1166" i="11" s="1"/>
  <c r="A1180" i="11" s="1"/>
  <c r="A1181" i="11" s="1"/>
  <c r="C1175" i="11" s="1"/>
  <c r="D772" i="11"/>
  <c r="D773" i="11" s="1"/>
  <c r="D774" i="11" s="1"/>
  <c r="D775" i="11" s="1"/>
  <c r="A227" i="11"/>
  <c r="C221" i="11" s="1"/>
  <c r="A5163" i="11" l="1"/>
  <c r="A5164" i="11" s="1"/>
  <c r="A5165" i="11" s="1"/>
  <c r="A5162" i="11"/>
  <c r="C4248" i="11"/>
  <c r="C4249" i="11" s="1"/>
  <c r="C4250" i="11" s="1"/>
  <c r="E4243" i="11" s="1"/>
  <c r="E4244" i="11" s="1"/>
  <c r="E3858" i="11"/>
  <c r="E3859" i="11" s="1"/>
  <c r="E3860" i="11" s="1"/>
  <c r="E3861" i="11" s="1"/>
  <c r="E3862" i="11" s="1"/>
  <c r="E3863" i="11" s="1"/>
  <c r="G3856" i="11" s="1"/>
  <c r="B3501" i="11"/>
  <c r="F3493" i="11"/>
  <c r="D3287" i="11"/>
  <c r="D3288" i="11" s="1"/>
  <c r="D3289" i="11" s="1"/>
  <c r="D3290" i="11" s="1"/>
  <c r="F3283" i="11" s="1"/>
  <c r="F3284" i="11" s="1"/>
  <c r="F3285" i="11" s="1"/>
  <c r="F3286" i="11" s="1"/>
  <c r="F3287" i="11" s="1"/>
  <c r="F3288" i="11" s="1"/>
  <c r="F3289" i="11" s="1"/>
  <c r="F3290" i="11" s="1"/>
  <c r="B3297" i="11" s="1"/>
  <c r="B3298" i="11" s="1"/>
  <c r="B3299" i="11" s="1"/>
  <c r="B3300" i="11" s="1"/>
  <c r="B3301" i="11" s="1"/>
  <c r="B3302" i="11" s="1"/>
  <c r="B3303" i="11" s="1"/>
  <c r="B3304" i="11" s="1"/>
  <c r="D3299" i="11" s="1"/>
  <c r="D3300" i="11" s="1"/>
  <c r="D3301" i="11" s="1"/>
  <c r="D3302" i="11" s="1"/>
  <c r="D3303" i="11" s="1"/>
  <c r="D3304" i="11" s="1"/>
  <c r="F3298" i="11" s="1"/>
  <c r="F3299" i="11" s="1"/>
  <c r="F3300" i="11" s="1"/>
  <c r="F3301" i="11" s="1"/>
  <c r="F3302" i="11" s="1"/>
  <c r="F3303" i="11" s="1"/>
  <c r="C3021" i="11"/>
  <c r="C3022" i="11" s="1"/>
  <c r="C3023" i="11" s="1"/>
  <c r="C3024" i="11" s="1"/>
  <c r="E3017" i="11" s="1"/>
  <c r="D2817" i="11"/>
  <c r="D2818" i="11" s="1"/>
  <c r="B2705" i="11"/>
  <c r="B2706" i="11" s="1"/>
  <c r="D2700" i="11" s="1"/>
  <c r="D2701" i="11" s="1"/>
  <c r="E2206" i="11"/>
  <c r="E2207" i="11" s="1"/>
  <c r="E2208" i="11" s="1"/>
  <c r="E2209" i="11" s="1"/>
  <c r="E2210" i="11" s="1"/>
  <c r="E2211" i="11" s="1"/>
  <c r="A2218" i="11" s="1"/>
  <c r="A1503" i="11"/>
  <c r="A1504" i="11" s="1"/>
  <c r="A1505" i="11" s="1"/>
  <c r="A1506" i="11" s="1"/>
  <c r="A1507" i="11" s="1"/>
  <c r="A1508" i="11" s="1"/>
  <c r="C1502" i="11" s="1"/>
  <c r="C1503" i="11" s="1"/>
  <c r="F768" i="11"/>
  <c r="F769" i="11" s="1"/>
  <c r="F770" i="11" s="1"/>
  <c r="F771" i="11" s="1"/>
  <c r="F772" i="11" s="1"/>
  <c r="F773" i="11" s="1"/>
  <c r="F774" i="11" s="1"/>
  <c r="F775" i="11" s="1"/>
  <c r="B782" i="11" s="1"/>
  <c r="B783" i="11" s="1"/>
  <c r="B784" i="11" s="1"/>
  <c r="B785" i="11" s="1"/>
  <c r="B786" i="11" s="1"/>
  <c r="B787" i="11" s="1"/>
  <c r="B788" i="11" s="1"/>
  <c r="B789" i="11" s="1"/>
  <c r="D782" i="11" s="1"/>
  <c r="D783" i="11" s="1"/>
  <c r="C222" i="11"/>
  <c r="C223" i="11" s="1"/>
  <c r="C224" i="11" s="1"/>
  <c r="C225" i="11" s="1"/>
  <c r="C226" i="11" s="1"/>
  <c r="C227" i="11" s="1"/>
  <c r="E220" i="11" s="1"/>
  <c r="E221" i="11" s="1"/>
  <c r="E222" i="11" s="1"/>
  <c r="E223" i="11" s="1"/>
  <c r="A5166" i="11" l="1"/>
  <c r="B5159" i="11" s="1"/>
  <c r="B5160" i="11" s="1"/>
  <c r="B5161" i="11" s="1"/>
  <c r="B5162" i="11" s="1"/>
  <c r="B5163" i="11" s="1"/>
  <c r="B5164" i="11" s="1"/>
  <c r="B5165" i="11" s="1"/>
  <c r="B5166" i="11" s="1"/>
  <c r="C5160" i="11" s="1"/>
  <c r="C5161" i="11" s="1"/>
  <c r="E4245" i="11"/>
  <c r="E4246" i="11" s="1"/>
  <c r="E4247" i="11" s="1"/>
  <c r="E4248" i="11" s="1"/>
  <c r="E4249" i="11" s="1"/>
  <c r="E4250" i="11" s="1"/>
  <c r="A4257" i="11" s="1"/>
  <c r="G3857" i="11"/>
  <c r="G3858" i="11" s="1"/>
  <c r="G3859" i="11" s="1"/>
  <c r="G3860" i="11" s="1"/>
  <c r="B3502" i="11"/>
  <c r="B3503" i="11" s="1"/>
  <c r="B3504" i="11" s="1"/>
  <c r="B3505" i="11" s="1"/>
  <c r="E3018" i="11"/>
  <c r="E3019" i="11" s="1"/>
  <c r="E3020" i="11" s="1"/>
  <c r="E3021" i="11" s="1"/>
  <c r="E3022" i="11" s="1"/>
  <c r="E3023" i="11" s="1"/>
  <c r="D2819" i="11"/>
  <c r="F2812" i="11" s="1"/>
  <c r="F2813" i="11" s="1"/>
  <c r="F2814" i="11" s="1"/>
  <c r="F2815" i="11" s="1"/>
  <c r="F2816" i="11" s="1"/>
  <c r="F2817" i="11" s="1"/>
  <c r="F2701" i="11"/>
  <c r="F2702" i="11" s="1"/>
  <c r="F2703" i="11" s="1"/>
  <c r="D2702" i="11"/>
  <c r="D2703" i="11" s="1"/>
  <c r="A2219" i="11"/>
  <c r="A2220" i="11" s="1"/>
  <c r="A2221" i="11" s="1"/>
  <c r="A2222" i="11" s="1"/>
  <c r="A2223" i="11" s="1"/>
  <c r="A2224" i="11" s="1"/>
  <c r="A2225" i="11" s="1"/>
  <c r="C2219" i="11" s="1"/>
  <c r="C2220" i="11" s="1"/>
  <c r="C2221" i="11" s="1"/>
  <c r="C2222" i="11" s="1"/>
  <c r="C1504" i="11"/>
  <c r="C1505" i="11" s="1"/>
  <c r="C1506" i="11" s="1"/>
  <c r="D784" i="11"/>
  <c r="D785" i="11" s="1"/>
  <c r="D786" i="11" s="1"/>
  <c r="D787" i="11" s="1"/>
  <c r="D788" i="11" s="1"/>
  <c r="A239" i="11"/>
  <c r="A240" i="11" s="1"/>
  <c r="A241" i="11" s="1"/>
  <c r="A242" i="11" s="1"/>
  <c r="C235" i="11" s="1"/>
  <c r="C236" i="11" s="1"/>
  <c r="C237" i="11" s="1"/>
  <c r="E224" i="11"/>
  <c r="C5162" i="11" l="1"/>
  <c r="C5163" i="11" s="1"/>
  <c r="C5164" i="11" s="1"/>
  <c r="C5165" i="11" s="1"/>
  <c r="C5166" i="11" s="1"/>
  <c r="D5160" i="11" s="1"/>
  <c r="D5161" i="11" s="1"/>
  <c r="D5162" i="11" s="1"/>
  <c r="D5163" i="11" s="1"/>
  <c r="A4258" i="11"/>
  <c r="A4259" i="11" s="1"/>
  <c r="B3506" i="11"/>
  <c r="B3507" i="11" s="1"/>
  <c r="D3501" i="11" s="1"/>
  <c r="D3502" i="11" s="1"/>
  <c r="D3503" i="11" s="1"/>
  <c r="E3024" i="11"/>
  <c r="A3029" i="11" s="1"/>
  <c r="F2818" i="11"/>
  <c r="F2819" i="11" s="1"/>
  <c r="A2826" i="11" s="1"/>
  <c r="A2827" i="11" s="1"/>
  <c r="A2828" i="11" s="1"/>
  <c r="A2829" i="11" s="1"/>
  <c r="A2830" i="11" s="1"/>
  <c r="A2831" i="11" s="1"/>
  <c r="A2832" i="11" s="1"/>
  <c r="F2704" i="11"/>
  <c r="F2705" i="11" s="1"/>
  <c r="F2706" i="11" s="1"/>
  <c r="B2714" i="11" s="1"/>
  <c r="B2715" i="11" s="1"/>
  <c r="C2223" i="11"/>
  <c r="C2224" i="11" s="1"/>
  <c r="C2225" i="11" s="1"/>
  <c r="E2218" i="11" s="1"/>
  <c r="E2219" i="11" s="1"/>
  <c r="C1507" i="11"/>
  <c r="C1508" i="11" s="1"/>
  <c r="E1501" i="11" s="1"/>
  <c r="E1502" i="11" s="1"/>
  <c r="E1503" i="11" s="1"/>
  <c r="E1504" i="11" s="1"/>
  <c r="E1505" i="11" s="1"/>
  <c r="D789" i="11"/>
  <c r="F782" i="11" s="1"/>
  <c r="F787" i="11" s="1"/>
  <c r="F788" i="11" s="1"/>
  <c r="F789" i="11" s="1"/>
  <c r="C238" i="11"/>
  <c r="C239" i="11" s="1"/>
  <c r="C240" i="11" s="1"/>
  <c r="C241" i="11" s="1"/>
  <c r="C242" i="11" s="1"/>
  <c r="E235" i="11" s="1"/>
  <c r="E236" i="11" s="1"/>
  <c r="D5164" i="11" l="1"/>
  <c r="D5165" i="11" s="1"/>
  <c r="A4260" i="11"/>
  <c r="A4261" i="11" s="1"/>
  <c r="D3504" i="11"/>
  <c r="D3505" i="11" s="1"/>
  <c r="D3506" i="11" s="1"/>
  <c r="D3507" i="11" s="1"/>
  <c r="F3500" i="11" s="1"/>
  <c r="F3501" i="11" s="1"/>
  <c r="F3502" i="11" s="1"/>
  <c r="F3503" i="11" s="1"/>
  <c r="F3504" i="11" s="1"/>
  <c r="F3505" i="11" s="1"/>
  <c r="F3506" i="11" s="1"/>
  <c r="F3507" i="11" s="1"/>
  <c r="A3030" i="11"/>
  <c r="A3031" i="11" s="1"/>
  <c r="A3032" i="11" s="1"/>
  <c r="A3033" i="11" s="1"/>
  <c r="A3034" i="11" s="1"/>
  <c r="A2833" i="11"/>
  <c r="C2826" i="11" s="1"/>
  <c r="B2716" i="11"/>
  <c r="B2717" i="11" s="1"/>
  <c r="B2718" i="11" s="1"/>
  <c r="B2719" i="11" s="1"/>
  <c r="B2720" i="11" s="1"/>
  <c r="B2721" i="11" s="1"/>
  <c r="E2220" i="11"/>
  <c r="E2221" i="11" s="1"/>
  <c r="E2222" i="11" s="1"/>
  <c r="E2223" i="11" s="1"/>
  <c r="E2224" i="11" s="1"/>
  <c r="E2225" i="11" s="1"/>
  <c r="A2230" i="11" s="1"/>
  <c r="E1506" i="11"/>
  <c r="E1507" i="11" s="1"/>
  <c r="E1508" i="11" s="1"/>
  <c r="F790" i="11"/>
  <c r="F791" i="11" s="1"/>
  <c r="B796" i="11" s="1"/>
  <c r="B797" i="11" s="1"/>
  <c r="B798" i="11" s="1"/>
  <c r="B799" i="11" s="1"/>
  <c r="B800" i="11" s="1"/>
  <c r="B801" i="11" s="1"/>
  <c r="B802" i="11" s="1"/>
  <c r="B803" i="11" s="1"/>
  <c r="D796" i="11" s="1"/>
  <c r="D797" i="11" s="1"/>
  <c r="D798" i="11" s="1"/>
  <c r="D799" i="11" s="1"/>
  <c r="D800" i="11" s="1"/>
  <c r="D801" i="11" s="1"/>
  <c r="D802" i="11" s="1"/>
  <c r="D803" i="11" s="1"/>
  <c r="F796" i="11" s="1"/>
  <c r="F797" i="11" s="1"/>
  <c r="F798" i="11" s="1"/>
  <c r="F799" i="11" s="1"/>
  <c r="F800" i="11" s="1"/>
  <c r="F801" i="11" s="1"/>
  <c r="F802" i="11" s="1"/>
  <c r="D5166" i="11" l="1"/>
  <c r="E5159" i="11" s="1"/>
  <c r="E5160" i="11" s="1"/>
  <c r="A4262" i="11"/>
  <c r="A4263" i="11" s="1"/>
  <c r="A4264" i="11" s="1"/>
  <c r="C4257" i="11" s="1"/>
  <c r="C4258" i="11" s="1"/>
  <c r="C4259" i="11" s="1"/>
  <c r="A3035" i="11"/>
  <c r="A3036" i="11" s="1"/>
  <c r="C3029" i="11" s="1"/>
  <c r="C3030" i="11" s="1"/>
  <c r="C3031" i="11" s="1"/>
  <c r="C3032" i="11" s="1"/>
  <c r="C3033" i="11" s="1"/>
  <c r="C3034" i="11" s="1"/>
  <c r="C3035" i="11" s="1"/>
  <c r="C3036" i="11" s="1"/>
  <c r="D3029" i="11" s="1"/>
  <c r="C2827" i="11"/>
  <c r="C2828" i="11" s="1"/>
  <c r="C2829" i="11" s="1"/>
  <c r="D2715" i="11"/>
  <c r="D2716" i="11" s="1"/>
  <c r="D2717" i="11" s="1"/>
  <c r="D2718" i="11" s="1"/>
  <c r="D2719" i="11" s="1"/>
  <c r="D2720" i="11" s="1"/>
  <c r="D2721" i="11" s="1"/>
  <c r="F2714" i="11" s="1"/>
  <c r="F2715" i="11" s="1"/>
  <c r="F2716" i="11" s="1"/>
  <c r="F2717" i="11" s="1"/>
  <c r="F2718" i="11" s="1"/>
  <c r="A2231" i="11"/>
  <c r="A2232" i="11" s="1"/>
  <c r="A2233" i="11" s="1"/>
  <c r="A1516" i="11"/>
  <c r="A1517" i="11" s="1"/>
  <c r="A1518" i="11" s="1"/>
  <c r="F803" i="11"/>
  <c r="B808" i="11" s="1"/>
  <c r="B809" i="11" s="1"/>
  <c r="B810" i="11" s="1"/>
  <c r="B811" i="11" s="1"/>
  <c r="B812" i="11" s="1"/>
  <c r="B813" i="11" s="1"/>
  <c r="B814" i="11" s="1"/>
  <c r="D808" i="11" s="1"/>
  <c r="D809" i="11" s="1"/>
  <c r="D810" i="11" s="1"/>
  <c r="D811" i="11" s="1"/>
  <c r="D812" i="11" s="1"/>
  <c r="D813" i="11" s="1"/>
  <c r="E5161" i="11" l="1"/>
  <c r="E5162" i="11" s="1"/>
  <c r="E5163" i="11" s="1"/>
  <c r="E5164" i="11" s="1"/>
  <c r="E5165" i="11" s="1"/>
  <c r="E5166" i="11" s="1"/>
  <c r="C4260" i="11"/>
  <c r="C4261" i="11" s="1"/>
  <c r="D3030" i="11"/>
  <c r="D3031" i="11" s="1"/>
  <c r="D3032" i="11" s="1"/>
  <c r="D3033" i="11" s="1"/>
  <c r="D3034" i="11" s="1"/>
  <c r="D3035" i="11" s="1"/>
  <c r="D3036" i="11" s="1"/>
  <c r="F3029" i="11" s="1"/>
  <c r="F3030" i="11" s="1"/>
  <c r="C2830" i="11"/>
  <c r="C2831" i="11" s="1"/>
  <c r="A2234" i="11"/>
  <c r="A2235" i="11" s="1"/>
  <c r="A2236" i="11" s="1"/>
  <c r="A2237" i="11" s="1"/>
  <c r="A1519" i="11"/>
  <c r="A1520" i="11" s="1"/>
  <c r="A1521" i="11" s="1"/>
  <c r="A1522" i="11" s="1"/>
  <c r="A1523" i="11" s="1"/>
  <c r="B820" i="11"/>
  <c r="B821" i="11" s="1"/>
  <c r="B822" i="11" s="1"/>
  <c r="D814" i="11"/>
  <c r="C4263" i="11" l="1"/>
  <c r="C4264" i="11" s="1"/>
  <c r="E4257" i="11" s="1"/>
  <c r="E4258" i="11" s="1"/>
  <c r="C4262" i="11"/>
  <c r="C2832" i="11"/>
  <c r="C2833" i="11" s="1"/>
  <c r="D2826" i="11" s="1"/>
  <c r="D2827" i="11" s="1"/>
  <c r="D2828" i="11" s="1"/>
  <c r="D2829" i="11" s="1"/>
  <c r="D2830" i="11" s="1"/>
  <c r="D2831" i="11" s="1"/>
  <c r="D2832" i="11" s="1"/>
  <c r="D2833" i="11" s="1"/>
  <c r="E2826" i="11" s="1"/>
  <c r="E2827" i="11" s="1"/>
  <c r="E2828" i="11" s="1"/>
  <c r="E2829" i="11" s="1"/>
  <c r="E2830" i="11" s="1"/>
  <c r="E2831" i="11" s="1"/>
  <c r="E2832" i="11" s="1"/>
  <c r="E2833" i="11" s="1"/>
  <c r="F2826" i="11" s="1"/>
  <c r="F2827" i="11" s="1"/>
  <c r="F2828" i="11" s="1"/>
  <c r="F2829" i="11" s="1"/>
  <c r="F2830" i="11" s="1"/>
  <c r="F2831" i="11" s="1"/>
  <c r="F2832" i="11" s="1"/>
  <c r="F2833" i="11" s="1"/>
  <c r="A2840" i="11" s="1"/>
  <c r="A2841" i="11" s="1"/>
  <c r="A2842" i="11" s="1"/>
  <c r="A2843" i="11" s="1"/>
  <c r="A2844" i="11" s="1"/>
  <c r="A2845" i="11" s="1"/>
  <c r="A2846" i="11" s="1"/>
  <c r="A2847" i="11" s="1"/>
  <c r="B2840" i="11" s="1"/>
  <c r="B2841" i="11" s="1"/>
  <c r="B2842" i="11" s="1"/>
  <c r="B2843" i="11" s="1"/>
  <c r="B2844" i="11" s="1"/>
  <c r="B2845" i="11" s="1"/>
  <c r="B2846" i="11" s="1"/>
  <c r="B2847" i="11" s="1"/>
  <c r="C2840" i="11" s="1"/>
  <c r="C2841" i="11" s="1"/>
  <c r="C2842" i="11" s="1"/>
  <c r="C2843" i="11" s="1"/>
  <c r="C2844" i="11" s="1"/>
  <c r="C2845" i="11" s="1"/>
  <c r="C2846" i="11" s="1"/>
  <c r="C2847" i="11" s="1"/>
  <c r="D2840" i="11" s="1"/>
  <c r="D2841" i="11" s="1"/>
  <c r="D2842" i="11" s="1"/>
  <c r="D2843" i="11" s="1"/>
  <c r="D2844" i="11" s="1"/>
  <c r="D2845" i="11" s="1"/>
  <c r="D2846" i="11" s="1"/>
  <c r="D2847" i="11" s="1"/>
  <c r="E2840" i="11" s="1"/>
  <c r="E2841" i="11" s="1"/>
  <c r="E2842" i="11" s="1"/>
  <c r="E2843" i="11" s="1"/>
  <c r="E2844" i="11" s="1"/>
  <c r="E2845" i="11" s="1"/>
  <c r="E2846" i="11" s="1"/>
  <c r="E2847" i="11" s="1"/>
  <c r="C2231" i="11"/>
  <c r="C2232" i="11" s="1"/>
  <c r="C2233" i="11" s="1"/>
  <c r="C2234" i="11" s="1"/>
  <c r="C1517" i="11"/>
  <c r="C1518" i="11" s="1"/>
  <c r="B823" i="11"/>
  <c r="B824" i="11" s="1"/>
  <c r="B825" i="11" s="1"/>
  <c r="B826" i="11" s="1"/>
  <c r="C821" i="11" s="1"/>
  <c r="C822" i="11" s="1"/>
  <c r="C823" i="11" s="1"/>
  <c r="E4259" i="11" l="1"/>
  <c r="E4260" i="11" s="1"/>
  <c r="E4261" i="11" s="1"/>
  <c r="E4262" i="11" s="1"/>
  <c r="C2235" i="11"/>
  <c r="C2236" i="11" s="1"/>
  <c r="C2237" i="11" s="1"/>
  <c r="E2230" i="11" s="1"/>
  <c r="E2231" i="11" s="1"/>
  <c r="E2232" i="11" s="1"/>
  <c r="C1519" i="11"/>
  <c r="C1520" i="11" s="1"/>
  <c r="C1521" i="11" s="1"/>
  <c r="C824" i="11"/>
  <c r="C825" i="11" s="1"/>
  <c r="C826" i="11" s="1"/>
  <c r="D821" i="11" s="1"/>
  <c r="E4263" i="11" l="1"/>
  <c r="E4264" i="11" s="1"/>
  <c r="A4269" i="11" s="1"/>
  <c r="A4270" i="11" s="1"/>
  <c r="A4271" i="11" s="1"/>
  <c r="A4272" i="11" s="1"/>
  <c r="E2233" i="11"/>
  <c r="E2234" i="11" s="1"/>
  <c r="E2235" i="11" s="1"/>
  <c r="E2236" i="11" s="1"/>
  <c r="C1522" i="11"/>
  <c r="C1523" i="11" s="1"/>
  <c r="D822" i="11"/>
  <c r="D823" i="11" s="1"/>
  <c r="D824" i="11" s="1"/>
  <c r="D825" i="11" s="1"/>
  <c r="D826" i="11" s="1"/>
  <c r="E820" i="11" s="1"/>
  <c r="E821" i="11" s="1"/>
  <c r="E822" i="11" s="1"/>
  <c r="A4273" i="11" l="1"/>
  <c r="A4274" i="11" s="1"/>
  <c r="E2237" i="11"/>
  <c r="A2244" i="11" s="1"/>
  <c r="A2245" i="11" s="1"/>
  <c r="A2246" i="11" s="1"/>
  <c r="A2247" i="11" s="1"/>
  <c r="A2248" i="11" s="1"/>
  <c r="E1516" i="11"/>
  <c r="E1517" i="11" s="1"/>
  <c r="E1518" i="11" s="1"/>
  <c r="E823" i="11"/>
  <c r="E824" i="11" s="1"/>
  <c r="A4275" i="11" l="1"/>
  <c r="A4276" i="11" s="1"/>
  <c r="C4269" i="11" s="1"/>
  <c r="C4270" i="11" s="1"/>
  <c r="C4271" i="11" s="1"/>
  <c r="C4272" i="11" s="1"/>
  <c r="C4273" i="11" s="1"/>
  <c r="C4274" i="11" s="1"/>
  <c r="C4275" i="11" s="1"/>
  <c r="C4276" i="11" s="1"/>
  <c r="E4269" i="11" s="1"/>
  <c r="E4270" i="11" s="1"/>
  <c r="E4271" i="11" s="1"/>
  <c r="E4272" i="11" s="1"/>
  <c r="A2249" i="11"/>
  <c r="A2250" i="11" s="1"/>
  <c r="A2251" i="11" s="1"/>
  <c r="C2245" i="11" s="1"/>
  <c r="C2246" i="11" s="1"/>
  <c r="C2247" i="11" s="1"/>
  <c r="E1519" i="11"/>
  <c r="E1520" i="11" s="1"/>
  <c r="E1521" i="11" s="1"/>
  <c r="E1522" i="11" s="1"/>
  <c r="E1523" i="11" s="1"/>
  <c r="A1528" i="11" s="1"/>
  <c r="A1529" i="11" s="1"/>
  <c r="A1530" i="11" s="1"/>
  <c r="A1531" i="11" s="1"/>
  <c r="A1532" i="11" s="1"/>
  <c r="C2248" i="11" l="1"/>
  <c r="C2249" i="11" s="1"/>
  <c r="A1533" i="11"/>
  <c r="A1534" i="11" s="1"/>
  <c r="A1535" i="11" s="1"/>
  <c r="C1529" i="11" s="1"/>
  <c r="C2250" i="11" l="1"/>
  <c r="C2251" i="11" s="1"/>
  <c r="E2244" i="11" s="1"/>
  <c r="C1530" i="11"/>
  <c r="C1531" i="11" s="1"/>
  <c r="E2245" i="11" l="1"/>
  <c r="E2246" i="11" s="1"/>
  <c r="E2247" i="11" s="1"/>
  <c r="E2248" i="11" s="1"/>
  <c r="E2249" i="11" s="1"/>
  <c r="E2250" i="11" s="1"/>
  <c r="E2251" i="11" s="1"/>
  <c r="A2257" i="11" s="1"/>
  <c r="A2258" i="11" s="1"/>
  <c r="A2259" i="11" s="1"/>
  <c r="A2260" i="11" s="1"/>
  <c r="A2261" i="11" s="1"/>
  <c r="A2262" i="11" s="1"/>
  <c r="A2263" i="11" s="1"/>
  <c r="A2264" i="11" s="1"/>
  <c r="C2258" i="11" s="1"/>
  <c r="C2259" i="11" s="1"/>
  <c r="C2260" i="11" s="1"/>
  <c r="C1532" i="11"/>
  <c r="C1533" i="11" s="1"/>
  <c r="C1534" i="11" s="1"/>
  <c r="C1535" i="11" s="1"/>
  <c r="D1529" i="11" s="1"/>
  <c r="D1530" i="11" l="1"/>
  <c r="D1531" i="11" s="1"/>
  <c r="D1532" i="11" s="1"/>
  <c r="D1533" i="11" s="1"/>
  <c r="D1534" i="11" s="1"/>
  <c r="D1535" i="11" s="1"/>
  <c r="F1528" i="11" s="1"/>
  <c r="F1529" i="11" s="1"/>
  <c r="F1530" i="11" s="1"/>
  <c r="F1531" i="11" l="1"/>
  <c r="F1532" i="11" s="1"/>
  <c r="F1533" i="11" s="1"/>
  <c r="A3477" i="11" l="1"/>
  <c r="A3478" i="11" l="1"/>
  <c r="A3479" i="11" s="1"/>
  <c r="A3480" i="11" l="1"/>
  <c r="A3481" i="11" s="1"/>
  <c r="A3482" i="11" s="1"/>
  <c r="A3483" i="11" s="1"/>
  <c r="C3477" i="11" l="1"/>
  <c r="C3478" i="11" s="1"/>
  <c r="C3479" i="11" s="1"/>
  <c r="C3480" i="11" s="1"/>
  <c r="C3481" i="11" s="1"/>
  <c r="C3482" i="11" s="1"/>
  <c r="C3483" i="11" s="1"/>
  <c r="E3476" i="11" l="1"/>
  <c r="E3477" i="11" s="1"/>
  <c r="E3478" i="11" s="1"/>
  <c r="E3479" i="11" s="1"/>
  <c r="E3480" i="11" s="1"/>
  <c r="E3481" i="11" s="1"/>
  <c r="E3482" i="11" l="1"/>
  <c r="E3483" i="11" s="1"/>
  <c r="A3488" i="11" s="1"/>
  <c r="A3489" i="11" s="1"/>
  <c r="C3491" i="11" l="1"/>
  <c r="A3490" i="11"/>
  <c r="E3490" i="11" l="1"/>
  <c r="C3492" i="11"/>
  <c r="C3493" i="11" s="1"/>
  <c r="C3494" i="11" s="1"/>
  <c r="C3495" i="11" s="1"/>
  <c r="E3491" i="11" l="1"/>
  <c r="E3492" i="11" s="1"/>
  <c r="E3493" i="11" l="1"/>
  <c r="E3494" i="11" s="1"/>
  <c r="E3495" i="11" l="1"/>
  <c r="A3500" i="11" s="1"/>
  <c r="A3501" i="11" s="1"/>
  <c r="A3502" i="11" s="1"/>
  <c r="A3503" i="11" s="1"/>
  <c r="A3504" i="11" s="1"/>
  <c r="A3505" i="11" s="1"/>
  <c r="A3506" i="11" s="1"/>
  <c r="A3507" i="11" s="1"/>
  <c r="C3501" i="11" l="1"/>
  <c r="C3502" i="11" s="1"/>
  <c r="C3503" i="11" s="1"/>
  <c r="C3504" i="11" l="1"/>
  <c r="C3505" i="11" s="1"/>
  <c r="C3506" i="11" s="1"/>
  <c r="C3507" i="11" s="1"/>
  <c r="E3500" i="11" s="1"/>
  <c r="E3501" i="11" s="1"/>
  <c r="E3502" i="11" l="1"/>
  <c r="E3503" i="11" s="1"/>
  <c r="E3504" i="11" s="1"/>
  <c r="E3505" i="11" l="1"/>
  <c r="E3506" i="11" s="1"/>
  <c r="E3507" i="11" s="1"/>
  <c r="A3512" i="11" s="1"/>
  <c r="A3513" i="11" s="1"/>
  <c r="C3517" i="11" s="1"/>
  <c r="C3518" i="11" s="1"/>
</calcChain>
</file>

<file path=xl/sharedStrings.xml><?xml version="1.0" encoding="utf-8"?>
<sst xmlns="http://schemas.openxmlformats.org/spreadsheetml/2006/main" count="2169" uniqueCount="110">
  <si>
    <t>P.G.D.A.V. College, Nehru Nagar New Delhi-110065</t>
  </si>
  <si>
    <t>Session : Morning</t>
  </si>
  <si>
    <t>ROOM NO - 2</t>
  </si>
  <si>
    <t>Session : Evening</t>
  </si>
  <si>
    <t>ROOM NO - 1 (BLIND)</t>
  </si>
  <si>
    <t>NB - 21</t>
  </si>
  <si>
    <t>NB - 22</t>
  </si>
  <si>
    <t>NB - 23</t>
  </si>
  <si>
    <t>NB - 24</t>
  </si>
  <si>
    <t>NB - 25</t>
  </si>
  <si>
    <t>NB - 26</t>
  </si>
  <si>
    <t>NB - 121</t>
  </si>
  <si>
    <t>NB - 122</t>
  </si>
  <si>
    <t>NB - 123</t>
  </si>
  <si>
    <t>NB - 124</t>
  </si>
  <si>
    <t>NB - 125</t>
  </si>
  <si>
    <t>NB - 126</t>
  </si>
  <si>
    <t>NB - 127</t>
  </si>
  <si>
    <t>NB - 128</t>
  </si>
  <si>
    <t>NB - 129</t>
  </si>
  <si>
    <t>BA(P) VI SEM</t>
  </si>
  <si>
    <t>BAH/BCH/BSC IV SEM</t>
  </si>
  <si>
    <t>DATE:-11.05.2023</t>
  </si>
  <si>
    <t>HN(H) VI SEM</t>
  </si>
  <si>
    <t>HS(H) VI SEM</t>
  </si>
  <si>
    <t>ECO(H) VI SEM</t>
  </si>
  <si>
    <t>EN(H) VI SEM</t>
  </si>
  <si>
    <t>PS(H) VI SEM</t>
  </si>
  <si>
    <t>SKT(H) VI SEM</t>
  </si>
  <si>
    <t>T- 1(BLIND)</t>
  </si>
  <si>
    <t>T - 1(BLIND)</t>
  </si>
  <si>
    <t>DATE:-12.05.2023</t>
  </si>
  <si>
    <t>BA(P) II SEM</t>
  </si>
  <si>
    <t>DATE:-13.05.2023</t>
  </si>
  <si>
    <t>BAH/BCH/BSC II SEM</t>
  </si>
  <si>
    <t>DATE:-15.05.2023</t>
  </si>
  <si>
    <t>BCOM IV SEM</t>
  </si>
  <si>
    <t>BCH VI SEM</t>
  </si>
  <si>
    <t>CS(H) VI SEM</t>
  </si>
  <si>
    <t>ST(H) VI SEM</t>
  </si>
  <si>
    <t>MT(H) VI SEM</t>
  </si>
  <si>
    <t>MT.SC VI SEM</t>
  </si>
  <si>
    <t>BCH IV SEM</t>
  </si>
  <si>
    <t>PS(H) IV SEM</t>
  </si>
  <si>
    <t>CS(H) IV SEM</t>
  </si>
  <si>
    <t>SKT(H) IV SEM</t>
  </si>
  <si>
    <t>EC(H) IV SEM</t>
  </si>
  <si>
    <t>EN(H) IV SEM</t>
  </si>
  <si>
    <t>HN(H) IV SEM</t>
  </si>
  <si>
    <t>12133905 OC</t>
  </si>
  <si>
    <t>HS(H) IV SEM</t>
  </si>
  <si>
    <t>MT(H) IV SEM</t>
  </si>
  <si>
    <t>ROOM NO - 1</t>
  </si>
  <si>
    <t>MT.SC IV SEM</t>
  </si>
  <si>
    <t>ST(H) IV SEM</t>
  </si>
  <si>
    <t>DATE:-16.05.2023</t>
  </si>
  <si>
    <t>MT(H) II SEM</t>
  </si>
  <si>
    <t>ST(H) II SEM</t>
  </si>
  <si>
    <t>MT.SC II SEM</t>
  </si>
  <si>
    <t>42353604 OC</t>
  </si>
  <si>
    <t>BA(P) IV SEM</t>
  </si>
  <si>
    <t>ROOM NO - (BLIND)</t>
  </si>
  <si>
    <t>DATE:-17.05.2023</t>
  </si>
  <si>
    <t>BCOM II SEM</t>
  </si>
  <si>
    <t>52411201 OC</t>
  </si>
  <si>
    <t>62136938 OC</t>
  </si>
  <si>
    <t>DATE:-18.05.2023</t>
  </si>
  <si>
    <t>62317620 OC</t>
  </si>
  <si>
    <t>ECO(H) IV SEM</t>
  </si>
  <si>
    <t>BCH II SEM</t>
  </si>
  <si>
    <t>42347393 OC</t>
  </si>
  <si>
    <t>DATE:-19.05.2023</t>
  </si>
  <si>
    <t>T - 01 (BLIND)</t>
  </si>
  <si>
    <t>EC(H) VI SEM</t>
  </si>
  <si>
    <t>CS(H) II SEM</t>
  </si>
  <si>
    <t>DATE:-20.05.2023</t>
  </si>
  <si>
    <t>DATE:-22.05.2023</t>
  </si>
  <si>
    <t>SKT(H) II SEM</t>
  </si>
  <si>
    <t>ECO(H) II SEM</t>
  </si>
  <si>
    <t>EN(H) II SEM</t>
  </si>
  <si>
    <t>HN(H) II SEM</t>
  </si>
  <si>
    <t>HS(H) II SEM</t>
  </si>
  <si>
    <t>PS(H) II SEM</t>
  </si>
  <si>
    <t>BA/BCOM VI SEM</t>
  </si>
  <si>
    <t>ROOM NO - 1(BLIND)</t>
  </si>
  <si>
    <t>62035919 OC</t>
  </si>
  <si>
    <t>ROOM NO - 02</t>
  </si>
  <si>
    <t>AECC- II SEM</t>
  </si>
  <si>
    <t>T - 01(BLIND)</t>
  </si>
  <si>
    <t>62031202 OC</t>
  </si>
  <si>
    <t>DATE:-23.05.2023</t>
  </si>
  <si>
    <t>BCOM VI SEM</t>
  </si>
  <si>
    <t>DATE:-24.05.2023</t>
  </si>
  <si>
    <t>ENG(H) II SEM</t>
  </si>
  <si>
    <t>42357618 OC</t>
  </si>
  <si>
    <t>DATE:-25.05.2023</t>
  </si>
  <si>
    <t>62137902 OC</t>
  </si>
  <si>
    <t>BAH/BSC/BCH IV SEM</t>
  </si>
  <si>
    <t>62314402 OC</t>
  </si>
  <si>
    <t>DATE:-26.05.2023</t>
  </si>
  <si>
    <t>42377603 OC</t>
  </si>
  <si>
    <t>52411202 OC</t>
  </si>
  <si>
    <t>62311204 OC</t>
  </si>
  <si>
    <t>BAH/BSC/BCH II SEM</t>
  </si>
  <si>
    <t>DATE:-27.05.2023</t>
  </si>
  <si>
    <t>DATE:-29.05.2023</t>
  </si>
  <si>
    <t>62134402 C</t>
  </si>
  <si>
    <t>DATE:-30.05.2023</t>
  </si>
  <si>
    <t>DATE:-31.05.2023</t>
  </si>
  <si>
    <t>DATE:-01.06.2023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</si>
</sst>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6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99"/>
  <sheetViews>
    <sheetView tabSelected="1" topLeftCell="A5579" workbookViewId="0">
      <selection activeCell="F5580" sqref="F5580"/>
    </sheetView>
  </sheetViews>
  <sheetFormatPr defaultColWidth="9.1796875" defaultRowHeight="14.5" x14ac:dyDescent="0.35"/>
  <cols>
    <col min="1" max="6" width="14.7265625" style="8" customWidth="1"/>
    <col min="7" max="7" width="15.54296875" style="8" bestFit="1" customWidth="1"/>
    <col min="8" max="8" width="15" style="8" bestFit="1" customWidth="1"/>
    <col min="9" max="9" width="15.54296875" style="8" bestFit="1" customWidth="1"/>
    <col min="10" max="16384" width="9.1796875" style="8"/>
  </cols>
  <sheetData>
    <row r="1" spans="1:8" ht="18.5" x14ac:dyDescent="0.45">
      <c r="A1" s="53" t="s">
        <v>0</v>
      </c>
      <c r="B1" s="53"/>
      <c r="C1" s="53"/>
      <c r="D1" s="53"/>
      <c r="E1" s="53"/>
      <c r="F1" s="53"/>
    </row>
    <row r="2" spans="1:8" ht="16.5" customHeight="1" x14ac:dyDescent="0.55000000000000004">
      <c r="A2" s="3" t="s">
        <v>22</v>
      </c>
      <c r="B2" s="6"/>
      <c r="C2" s="6"/>
      <c r="D2" s="6"/>
      <c r="E2" s="6"/>
      <c r="F2" s="4" t="s">
        <v>1</v>
      </c>
    </row>
    <row r="3" spans="1:8" ht="18.5" x14ac:dyDescent="0.45">
      <c r="A3" s="1"/>
      <c r="B3" s="6"/>
      <c r="C3" s="53" t="s">
        <v>5</v>
      </c>
      <c r="D3" s="53"/>
      <c r="E3" s="6"/>
      <c r="F3" s="6"/>
    </row>
    <row r="4" spans="1:8" x14ac:dyDescent="0.35">
      <c r="A4" s="2" t="s">
        <v>23</v>
      </c>
      <c r="B4" s="2" t="s">
        <v>26</v>
      </c>
      <c r="C4" s="2" t="s">
        <v>23</v>
      </c>
      <c r="D4" s="2" t="s">
        <v>26</v>
      </c>
      <c r="E4" s="2" t="s">
        <v>23</v>
      </c>
      <c r="F4" s="2" t="s">
        <v>26</v>
      </c>
    </row>
    <row r="5" spans="1:8" x14ac:dyDescent="0.35">
      <c r="A5" s="2">
        <v>12051601</v>
      </c>
      <c r="B5" s="2">
        <v>12031601</v>
      </c>
      <c r="C5" s="2">
        <v>12051601</v>
      </c>
      <c r="D5" s="2">
        <v>12031601</v>
      </c>
      <c r="E5" s="2">
        <v>12051601</v>
      </c>
      <c r="F5" s="2">
        <v>12031601</v>
      </c>
    </row>
    <row r="6" spans="1:8" x14ac:dyDescent="0.35">
      <c r="A6" s="1">
        <v>19053516077</v>
      </c>
      <c r="B6" s="1">
        <v>19053511038</v>
      </c>
      <c r="C6" s="1">
        <f>+A13+1</f>
        <v>20053516010</v>
      </c>
      <c r="D6" s="1">
        <f t="shared" ref="D6:E6" si="0">+B13+1</f>
        <v>20053511009</v>
      </c>
      <c r="E6" s="1">
        <f t="shared" si="0"/>
        <v>20053516018</v>
      </c>
      <c r="F6" s="1">
        <f>+D13+1</f>
        <v>20053511017</v>
      </c>
    </row>
    <row r="7" spans="1:8" x14ac:dyDescent="0.35">
      <c r="A7" s="1">
        <v>20053516001</v>
      </c>
      <c r="B7" s="1">
        <v>20053511001</v>
      </c>
      <c r="C7" s="1">
        <f>+C6+1</f>
        <v>20053516011</v>
      </c>
      <c r="D7" s="1">
        <f t="shared" ref="D7:E7" si="1">+D6+1</f>
        <v>20053511010</v>
      </c>
      <c r="E7" s="1">
        <f t="shared" si="1"/>
        <v>20053516019</v>
      </c>
      <c r="F7" s="1">
        <f t="shared" ref="B7:F13" si="2">+F6+1</f>
        <v>20053511018</v>
      </c>
    </row>
    <row r="8" spans="1:8" x14ac:dyDescent="0.35">
      <c r="A8" s="1">
        <f t="shared" ref="A8:A11" si="3">+A7+1</f>
        <v>20053516002</v>
      </c>
      <c r="B8" s="1">
        <f t="shared" si="2"/>
        <v>20053511002</v>
      </c>
      <c r="C8" s="1">
        <f t="shared" si="2"/>
        <v>20053516012</v>
      </c>
      <c r="D8" s="1">
        <f t="shared" ref="D8:E8" si="4">+D7+1</f>
        <v>20053511011</v>
      </c>
      <c r="E8" s="1">
        <f t="shared" si="4"/>
        <v>20053516020</v>
      </c>
      <c r="F8" s="1">
        <f t="shared" si="2"/>
        <v>20053511019</v>
      </c>
    </row>
    <row r="9" spans="1:8" x14ac:dyDescent="0.35">
      <c r="A9" s="1">
        <f t="shared" si="3"/>
        <v>20053516003</v>
      </c>
      <c r="B9" s="1">
        <f t="shared" si="2"/>
        <v>20053511003</v>
      </c>
      <c r="C9" s="1">
        <f t="shared" si="2"/>
        <v>20053516013</v>
      </c>
      <c r="D9" s="1">
        <f t="shared" si="2"/>
        <v>20053511012</v>
      </c>
      <c r="E9" s="1">
        <f t="shared" si="2"/>
        <v>20053516021</v>
      </c>
      <c r="F9" s="1">
        <f t="shared" si="2"/>
        <v>20053511020</v>
      </c>
    </row>
    <row r="10" spans="1:8" x14ac:dyDescent="0.35">
      <c r="A10" s="1">
        <f t="shared" si="3"/>
        <v>20053516004</v>
      </c>
      <c r="B10" s="1">
        <f t="shared" si="2"/>
        <v>20053511004</v>
      </c>
      <c r="C10" s="1">
        <f t="shared" si="2"/>
        <v>20053516014</v>
      </c>
      <c r="D10" s="1">
        <f t="shared" si="2"/>
        <v>20053511013</v>
      </c>
      <c r="E10" s="1">
        <f t="shared" si="2"/>
        <v>20053516022</v>
      </c>
      <c r="F10" s="1">
        <f t="shared" si="2"/>
        <v>20053511021</v>
      </c>
    </row>
    <row r="11" spans="1:8" x14ac:dyDescent="0.35">
      <c r="A11" s="1">
        <f t="shared" si="3"/>
        <v>20053516005</v>
      </c>
      <c r="B11" s="1">
        <f t="shared" si="2"/>
        <v>20053511005</v>
      </c>
      <c r="C11" s="1">
        <f t="shared" si="2"/>
        <v>20053516015</v>
      </c>
      <c r="D11" s="1">
        <f t="shared" si="2"/>
        <v>20053511014</v>
      </c>
      <c r="E11" s="1">
        <f t="shared" si="2"/>
        <v>20053516023</v>
      </c>
      <c r="F11" s="1">
        <f t="shared" si="2"/>
        <v>20053511022</v>
      </c>
    </row>
    <row r="12" spans="1:8" x14ac:dyDescent="0.35">
      <c r="A12" s="1">
        <f>+A11+2</f>
        <v>20053516007</v>
      </c>
      <c r="B12" s="1">
        <f t="shared" si="2"/>
        <v>20053511006</v>
      </c>
      <c r="C12" s="1">
        <f t="shared" si="2"/>
        <v>20053516016</v>
      </c>
      <c r="D12" s="1">
        <f t="shared" si="2"/>
        <v>20053511015</v>
      </c>
      <c r="E12" s="1">
        <f t="shared" si="2"/>
        <v>20053516024</v>
      </c>
      <c r="F12" s="1">
        <f t="shared" si="2"/>
        <v>20053511023</v>
      </c>
    </row>
    <row r="13" spans="1:8" x14ac:dyDescent="0.35">
      <c r="A13" s="1">
        <f>+A12+2</f>
        <v>20053516009</v>
      </c>
      <c r="B13" s="1">
        <f>+B12+2</f>
        <v>20053511008</v>
      </c>
      <c r="C13" s="1">
        <f t="shared" si="2"/>
        <v>20053516017</v>
      </c>
      <c r="D13" s="1">
        <f t="shared" si="2"/>
        <v>20053511016</v>
      </c>
      <c r="E13" s="1">
        <f t="shared" si="2"/>
        <v>20053516025</v>
      </c>
      <c r="F13" s="1">
        <f t="shared" si="2"/>
        <v>20053511024</v>
      </c>
      <c r="H13" s="8">
        <f>234*30</f>
        <v>7020</v>
      </c>
    </row>
    <row r="14" spans="1:8" x14ac:dyDescent="0.35">
      <c r="A14" s="1"/>
      <c r="B14" s="1"/>
      <c r="C14" s="1"/>
      <c r="D14" s="1"/>
      <c r="E14" s="1"/>
      <c r="F14" s="1"/>
    </row>
    <row r="15" spans="1:8" ht="18.5" x14ac:dyDescent="0.45">
      <c r="A15" s="1"/>
      <c r="B15" s="6"/>
      <c r="C15" s="53" t="s">
        <v>6</v>
      </c>
      <c r="D15" s="53"/>
      <c r="E15" s="6"/>
      <c r="F15" s="6"/>
    </row>
    <row r="16" spans="1:8" x14ac:dyDescent="0.35">
      <c r="A16" s="2" t="s">
        <v>23</v>
      </c>
      <c r="B16" s="2" t="s">
        <v>26</v>
      </c>
      <c r="C16" s="2" t="s">
        <v>23</v>
      </c>
      <c r="D16" s="2" t="s">
        <v>26</v>
      </c>
      <c r="E16" s="2" t="s">
        <v>23</v>
      </c>
      <c r="F16" s="2" t="s">
        <v>26</v>
      </c>
    </row>
    <row r="17" spans="1:6" x14ac:dyDescent="0.35">
      <c r="A17" s="2">
        <v>12051601</v>
      </c>
      <c r="B17" s="2">
        <v>12031601</v>
      </c>
      <c r="C17" s="2">
        <v>12051601</v>
      </c>
      <c r="D17" s="2">
        <v>12031601</v>
      </c>
      <c r="E17" s="2">
        <v>12051601</v>
      </c>
      <c r="F17" s="2">
        <v>12031601</v>
      </c>
    </row>
    <row r="18" spans="1:6" x14ac:dyDescent="0.35">
      <c r="A18" s="1">
        <f>+E13+1</f>
        <v>20053516026</v>
      </c>
      <c r="B18" s="1">
        <f>+F13+1</f>
        <v>20053511025</v>
      </c>
      <c r="C18" s="1">
        <f>+A25+1</f>
        <v>20053516034</v>
      </c>
      <c r="D18" s="1">
        <f>+B25+4</f>
        <v>20053511036</v>
      </c>
      <c r="E18" s="1">
        <f>+C25+1</f>
        <v>20053516042</v>
      </c>
      <c r="F18" s="1">
        <f>+D25+1</f>
        <v>20053511044</v>
      </c>
    </row>
    <row r="19" spans="1:6" x14ac:dyDescent="0.35">
      <c r="A19" s="1">
        <f>+A18+1</f>
        <v>20053516027</v>
      </c>
      <c r="B19" s="1">
        <f t="shared" ref="B19:D25" si="5">+B18+1</f>
        <v>20053511026</v>
      </c>
      <c r="C19" s="1">
        <f>+C18+1</f>
        <v>20053516035</v>
      </c>
      <c r="D19" s="1">
        <f t="shared" ref="D19" si="6">+D18+1</f>
        <v>20053511037</v>
      </c>
      <c r="E19" s="1">
        <f t="shared" ref="E19:F25" si="7">+E18+1</f>
        <v>20053516043</v>
      </c>
      <c r="F19" s="1">
        <f t="shared" si="7"/>
        <v>20053511045</v>
      </c>
    </row>
    <row r="20" spans="1:6" x14ac:dyDescent="0.35">
      <c r="A20" s="1">
        <f t="shared" ref="A20:A25" si="8">+A19+1</f>
        <v>20053516028</v>
      </c>
      <c r="B20" s="1">
        <f t="shared" si="5"/>
        <v>20053511027</v>
      </c>
      <c r="C20" s="1">
        <f t="shared" si="5"/>
        <v>20053516036</v>
      </c>
      <c r="D20" s="1">
        <f t="shared" si="5"/>
        <v>20053511038</v>
      </c>
      <c r="E20" s="1">
        <f t="shared" si="7"/>
        <v>20053516044</v>
      </c>
      <c r="F20" s="1">
        <f t="shared" si="7"/>
        <v>20053511046</v>
      </c>
    </row>
    <row r="21" spans="1:6" x14ac:dyDescent="0.35">
      <c r="A21" s="1">
        <f t="shared" si="8"/>
        <v>20053516029</v>
      </c>
      <c r="B21" s="1">
        <f t="shared" si="5"/>
        <v>20053511028</v>
      </c>
      <c r="C21" s="1">
        <f t="shared" si="5"/>
        <v>20053516037</v>
      </c>
      <c r="D21" s="1">
        <f t="shared" si="5"/>
        <v>20053511039</v>
      </c>
      <c r="E21" s="1">
        <f t="shared" si="7"/>
        <v>20053516045</v>
      </c>
      <c r="F21" s="1">
        <f t="shared" si="7"/>
        <v>20053511047</v>
      </c>
    </row>
    <row r="22" spans="1:6" x14ac:dyDescent="0.35">
      <c r="A22" s="1">
        <f t="shared" si="8"/>
        <v>20053516030</v>
      </c>
      <c r="B22" s="1">
        <f t="shared" si="5"/>
        <v>20053511029</v>
      </c>
      <c r="C22" s="1">
        <f t="shared" si="5"/>
        <v>20053516038</v>
      </c>
      <c r="D22" s="1">
        <f t="shared" si="5"/>
        <v>20053511040</v>
      </c>
      <c r="E22" s="1">
        <f t="shared" si="7"/>
        <v>20053516046</v>
      </c>
      <c r="F22" s="1">
        <f t="shared" si="7"/>
        <v>20053511048</v>
      </c>
    </row>
    <row r="23" spans="1:6" x14ac:dyDescent="0.35">
      <c r="A23" s="1">
        <f t="shared" si="8"/>
        <v>20053516031</v>
      </c>
      <c r="B23" s="1">
        <f t="shared" si="5"/>
        <v>20053511030</v>
      </c>
      <c r="C23" s="1">
        <f t="shared" si="5"/>
        <v>20053516039</v>
      </c>
      <c r="D23" s="1">
        <f t="shared" si="5"/>
        <v>20053511041</v>
      </c>
      <c r="E23" s="1">
        <f t="shared" si="7"/>
        <v>20053516047</v>
      </c>
      <c r="F23" s="1">
        <f t="shared" si="7"/>
        <v>20053511049</v>
      </c>
    </row>
    <row r="24" spans="1:6" x14ac:dyDescent="0.35">
      <c r="A24" s="1">
        <f t="shared" si="8"/>
        <v>20053516032</v>
      </c>
      <c r="B24" s="1">
        <f t="shared" si="5"/>
        <v>20053511031</v>
      </c>
      <c r="C24" s="1">
        <f t="shared" si="5"/>
        <v>20053516040</v>
      </c>
      <c r="D24" s="1">
        <f t="shared" si="5"/>
        <v>20053511042</v>
      </c>
      <c r="E24" s="1">
        <f t="shared" si="7"/>
        <v>20053516048</v>
      </c>
      <c r="F24" s="1">
        <f t="shared" si="7"/>
        <v>20053511050</v>
      </c>
    </row>
    <row r="25" spans="1:6" x14ac:dyDescent="0.35">
      <c r="A25" s="1">
        <f t="shared" si="8"/>
        <v>20053516033</v>
      </c>
      <c r="B25" s="1">
        <f t="shared" si="5"/>
        <v>20053511032</v>
      </c>
      <c r="C25" s="1">
        <f t="shared" si="5"/>
        <v>20053516041</v>
      </c>
      <c r="D25" s="1">
        <f t="shared" si="5"/>
        <v>20053511043</v>
      </c>
      <c r="E25" s="1">
        <f t="shared" si="7"/>
        <v>20053516049</v>
      </c>
      <c r="F25" s="1">
        <f t="shared" si="7"/>
        <v>20053511051</v>
      </c>
    </row>
    <row r="26" spans="1:6" x14ac:dyDescent="0.35">
      <c r="A26" s="1"/>
      <c r="B26" s="1"/>
      <c r="C26" s="1"/>
      <c r="D26" s="1"/>
      <c r="E26" s="1"/>
      <c r="F26" s="1"/>
    </row>
    <row r="27" spans="1:6" ht="18.5" x14ac:dyDescent="0.45">
      <c r="A27" s="1"/>
      <c r="B27" s="6"/>
      <c r="C27" s="53" t="s">
        <v>7</v>
      </c>
      <c r="D27" s="53"/>
      <c r="E27" s="6"/>
      <c r="F27" s="6"/>
    </row>
    <row r="28" spans="1:6" x14ac:dyDescent="0.35">
      <c r="A28" s="2" t="s">
        <v>23</v>
      </c>
      <c r="B28" s="2" t="s">
        <v>26</v>
      </c>
      <c r="C28" s="2" t="s">
        <v>23</v>
      </c>
      <c r="D28" s="2" t="s">
        <v>26</v>
      </c>
      <c r="E28" s="2" t="s">
        <v>23</v>
      </c>
      <c r="F28" s="2" t="s">
        <v>26</v>
      </c>
    </row>
    <row r="29" spans="1:6" x14ac:dyDescent="0.35">
      <c r="A29" s="2">
        <v>12051601</v>
      </c>
      <c r="B29" s="2">
        <v>12031601</v>
      </c>
      <c r="C29" s="2">
        <v>12051601</v>
      </c>
      <c r="D29" s="2">
        <v>12031601</v>
      </c>
      <c r="E29" s="2">
        <v>12051601</v>
      </c>
      <c r="F29" s="2">
        <v>12031601</v>
      </c>
    </row>
    <row r="30" spans="1:6" x14ac:dyDescent="0.35">
      <c r="A30" s="1">
        <f>+E25+1</f>
        <v>20053516050</v>
      </c>
      <c r="B30" s="1">
        <f>+F25+1</f>
        <v>20053511052</v>
      </c>
      <c r="C30" s="1">
        <f>+A37+1</f>
        <v>20053516058</v>
      </c>
      <c r="D30" s="1">
        <f t="shared" ref="D30" si="9">+B37+1</f>
        <v>20053511062</v>
      </c>
      <c r="E30" s="1">
        <f>+C37+2</f>
        <v>20053516067</v>
      </c>
      <c r="F30" s="1">
        <f>+D37+1</f>
        <v>20053511070</v>
      </c>
    </row>
    <row r="31" spans="1:6" x14ac:dyDescent="0.35">
      <c r="A31" s="1">
        <f>+A30+1</f>
        <v>20053516051</v>
      </c>
      <c r="B31" s="1">
        <f t="shared" ref="B31:D37" si="10">+B30+1</f>
        <v>20053511053</v>
      </c>
      <c r="C31" s="1">
        <f>+C30+1</f>
        <v>20053516059</v>
      </c>
      <c r="D31" s="1">
        <f t="shared" ref="D31" si="11">+D30+1</f>
        <v>20053511063</v>
      </c>
      <c r="E31" s="1">
        <f t="shared" ref="E31:F37" si="12">+E30+1</f>
        <v>20053516068</v>
      </c>
      <c r="F31" s="1">
        <f t="shared" si="12"/>
        <v>20053511071</v>
      </c>
    </row>
    <row r="32" spans="1:6" x14ac:dyDescent="0.35">
      <c r="A32" s="1">
        <f t="shared" ref="A32:A37" si="13">+A31+1</f>
        <v>20053516052</v>
      </c>
      <c r="B32" s="1">
        <f t="shared" si="10"/>
        <v>20053511054</v>
      </c>
      <c r="C32" s="1">
        <f t="shared" si="10"/>
        <v>20053516060</v>
      </c>
      <c r="D32" s="1">
        <f t="shared" si="10"/>
        <v>20053511064</v>
      </c>
      <c r="E32" s="1">
        <f t="shared" si="12"/>
        <v>20053516069</v>
      </c>
      <c r="F32" s="1">
        <f t="shared" si="12"/>
        <v>20053511072</v>
      </c>
    </row>
    <row r="33" spans="1:6" x14ac:dyDescent="0.35">
      <c r="A33" s="1">
        <f t="shared" si="13"/>
        <v>20053516053</v>
      </c>
      <c r="B33" s="1">
        <f t="shared" si="10"/>
        <v>20053511055</v>
      </c>
      <c r="C33" s="1">
        <f t="shared" si="10"/>
        <v>20053516061</v>
      </c>
      <c r="D33" s="1">
        <f t="shared" si="10"/>
        <v>20053511065</v>
      </c>
      <c r="E33" s="1">
        <f t="shared" si="12"/>
        <v>20053516070</v>
      </c>
      <c r="F33" s="1">
        <f t="shared" si="12"/>
        <v>20053511073</v>
      </c>
    </row>
    <row r="34" spans="1:6" x14ac:dyDescent="0.35">
      <c r="A34" s="1">
        <f t="shared" si="13"/>
        <v>20053516054</v>
      </c>
      <c r="B34" s="1">
        <f t="shared" si="10"/>
        <v>20053511056</v>
      </c>
      <c r="C34" s="1">
        <f t="shared" si="10"/>
        <v>20053516062</v>
      </c>
      <c r="D34" s="1">
        <f t="shared" si="10"/>
        <v>20053511066</v>
      </c>
      <c r="E34" s="1">
        <f t="shared" si="12"/>
        <v>20053516071</v>
      </c>
      <c r="F34" s="1">
        <f t="shared" si="12"/>
        <v>20053511074</v>
      </c>
    </row>
    <row r="35" spans="1:6" x14ac:dyDescent="0.35">
      <c r="A35" s="1">
        <f t="shared" si="13"/>
        <v>20053516055</v>
      </c>
      <c r="B35" s="1">
        <f t="shared" si="10"/>
        <v>20053511057</v>
      </c>
      <c r="C35" s="1">
        <f t="shared" si="10"/>
        <v>20053516063</v>
      </c>
      <c r="D35" s="1">
        <f t="shared" si="10"/>
        <v>20053511067</v>
      </c>
      <c r="E35" s="1">
        <f>+E34+2</f>
        <v>20053516073</v>
      </c>
      <c r="F35" s="1">
        <f t="shared" si="12"/>
        <v>20053511075</v>
      </c>
    </row>
    <row r="36" spans="1:6" x14ac:dyDescent="0.35">
      <c r="A36" s="1">
        <f t="shared" si="13"/>
        <v>20053516056</v>
      </c>
      <c r="B36" s="1">
        <f>+B35+2</f>
        <v>20053511059</v>
      </c>
      <c r="C36" s="1">
        <f t="shared" si="10"/>
        <v>20053516064</v>
      </c>
      <c r="D36" s="1">
        <f t="shared" si="10"/>
        <v>20053511068</v>
      </c>
      <c r="E36" s="1">
        <f t="shared" si="12"/>
        <v>20053516074</v>
      </c>
      <c r="F36" s="1">
        <f>+F35+2</f>
        <v>20053511077</v>
      </c>
    </row>
    <row r="37" spans="1:6" x14ac:dyDescent="0.35">
      <c r="A37" s="1">
        <f t="shared" si="13"/>
        <v>20053516057</v>
      </c>
      <c r="B37" s="1">
        <f>+B36+2</f>
        <v>20053511061</v>
      </c>
      <c r="C37" s="1">
        <f t="shared" si="10"/>
        <v>20053516065</v>
      </c>
      <c r="D37" s="1">
        <f t="shared" si="10"/>
        <v>20053511069</v>
      </c>
      <c r="E37" s="1">
        <f t="shared" si="12"/>
        <v>20053516075</v>
      </c>
      <c r="F37" s="1">
        <f t="shared" si="12"/>
        <v>20053511078</v>
      </c>
    </row>
    <row r="38" spans="1:6" x14ac:dyDescent="0.35">
      <c r="A38" s="1"/>
      <c r="B38" s="1"/>
      <c r="C38" s="1"/>
      <c r="D38" s="1"/>
      <c r="E38" s="1"/>
      <c r="F38" s="1"/>
    </row>
    <row r="39" spans="1:6" ht="18.5" x14ac:dyDescent="0.45">
      <c r="A39" s="1"/>
      <c r="B39" s="6"/>
      <c r="C39" s="53" t="s">
        <v>8</v>
      </c>
      <c r="D39" s="53"/>
      <c r="E39" s="6"/>
      <c r="F39" s="6"/>
    </row>
    <row r="40" spans="1:6" x14ac:dyDescent="0.35">
      <c r="A40" s="2" t="s">
        <v>23</v>
      </c>
      <c r="B40" s="2" t="s">
        <v>26</v>
      </c>
      <c r="C40" s="2" t="s">
        <v>24</v>
      </c>
      <c r="D40" s="2" t="s">
        <v>26</v>
      </c>
      <c r="E40" s="2" t="s">
        <v>24</v>
      </c>
      <c r="F40" s="2" t="s">
        <v>27</v>
      </c>
    </row>
    <row r="41" spans="1:6" x14ac:dyDescent="0.35">
      <c r="A41" s="2">
        <v>12051601</v>
      </c>
      <c r="B41" s="2">
        <v>12031601</v>
      </c>
      <c r="C41" s="2">
        <v>12311603</v>
      </c>
      <c r="D41" s="2">
        <v>12031601</v>
      </c>
      <c r="E41" s="2">
        <v>12311603</v>
      </c>
      <c r="F41" s="2">
        <v>12321601</v>
      </c>
    </row>
    <row r="42" spans="1:6" x14ac:dyDescent="0.35">
      <c r="A42" s="1">
        <f>+E37+1</f>
        <v>20053516076</v>
      </c>
      <c r="B42" s="1">
        <f>+F37+1</f>
        <v>20053511079</v>
      </c>
      <c r="C42" s="1">
        <v>20053518002</v>
      </c>
      <c r="D42" s="1">
        <f t="shared" ref="D42" si="14">+B49+1</f>
        <v>20053511087</v>
      </c>
      <c r="E42" s="1">
        <f>+C49+1</f>
        <v>20053518010</v>
      </c>
      <c r="F42" s="1">
        <f>+D51+1</f>
        <v>20053527003</v>
      </c>
    </row>
    <row r="43" spans="1:6" x14ac:dyDescent="0.35">
      <c r="A43" s="1">
        <f>+A42+2</f>
        <v>20053516078</v>
      </c>
      <c r="B43" s="1">
        <f t="shared" ref="B43:D49" si="15">+B42+1</f>
        <v>20053511080</v>
      </c>
      <c r="C43" s="1">
        <f>+C42+1</f>
        <v>20053518003</v>
      </c>
      <c r="D43" s="1">
        <f t="shared" ref="D43" si="16">+D42+1</f>
        <v>20053511088</v>
      </c>
      <c r="E43" s="1">
        <f t="shared" ref="E43:F49" si="17">+E42+1</f>
        <v>20053518011</v>
      </c>
      <c r="F43" s="1">
        <f t="shared" si="17"/>
        <v>20053527004</v>
      </c>
    </row>
    <row r="44" spans="1:6" x14ac:dyDescent="0.35">
      <c r="A44" s="1">
        <f t="shared" ref="A44:A49" si="18">+A43+1</f>
        <v>20053516079</v>
      </c>
      <c r="B44" s="1">
        <f t="shared" si="15"/>
        <v>20053511081</v>
      </c>
      <c r="C44" s="1">
        <f t="shared" si="15"/>
        <v>20053518004</v>
      </c>
      <c r="D44" s="1">
        <f t="shared" si="15"/>
        <v>20053511089</v>
      </c>
      <c r="E44" s="1">
        <f t="shared" si="17"/>
        <v>20053518012</v>
      </c>
      <c r="F44" s="1">
        <f t="shared" si="17"/>
        <v>20053527005</v>
      </c>
    </row>
    <row r="45" spans="1:6" x14ac:dyDescent="0.35">
      <c r="A45" s="1">
        <f t="shared" si="18"/>
        <v>20053516080</v>
      </c>
      <c r="B45" s="1">
        <f t="shared" si="15"/>
        <v>20053511082</v>
      </c>
      <c r="C45" s="1">
        <f t="shared" si="15"/>
        <v>20053518005</v>
      </c>
      <c r="D45" s="1">
        <f t="shared" si="15"/>
        <v>20053511090</v>
      </c>
      <c r="E45" s="1">
        <f t="shared" si="17"/>
        <v>20053518013</v>
      </c>
      <c r="F45" s="1">
        <f t="shared" si="17"/>
        <v>20053527006</v>
      </c>
    </row>
    <row r="46" spans="1:6" x14ac:dyDescent="0.35">
      <c r="A46" s="1">
        <f t="shared" si="18"/>
        <v>20053516081</v>
      </c>
      <c r="B46" s="1">
        <f t="shared" si="15"/>
        <v>20053511083</v>
      </c>
      <c r="C46" s="1">
        <f t="shared" si="15"/>
        <v>20053518006</v>
      </c>
      <c r="D46" s="1">
        <f t="shared" si="15"/>
        <v>20053511091</v>
      </c>
      <c r="E46" s="1">
        <f t="shared" si="17"/>
        <v>20053518014</v>
      </c>
      <c r="F46" s="1">
        <f t="shared" si="17"/>
        <v>20053527007</v>
      </c>
    </row>
    <row r="47" spans="1:6" x14ac:dyDescent="0.35">
      <c r="A47" s="1">
        <f t="shared" si="18"/>
        <v>20053516082</v>
      </c>
      <c r="B47" s="1">
        <f t="shared" si="15"/>
        <v>20053511084</v>
      </c>
      <c r="C47" s="1">
        <f t="shared" si="15"/>
        <v>20053518007</v>
      </c>
      <c r="D47" s="1">
        <f t="shared" si="15"/>
        <v>20053511092</v>
      </c>
      <c r="E47" s="1">
        <f t="shared" si="17"/>
        <v>20053518015</v>
      </c>
      <c r="F47" s="1">
        <f t="shared" si="17"/>
        <v>20053527008</v>
      </c>
    </row>
    <row r="48" spans="1:6" x14ac:dyDescent="0.35">
      <c r="A48" s="1">
        <f t="shared" si="18"/>
        <v>20053516083</v>
      </c>
      <c r="B48" s="1">
        <f t="shared" si="15"/>
        <v>20053511085</v>
      </c>
      <c r="C48" s="1">
        <f t="shared" si="15"/>
        <v>20053518008</v>
      </c>
      <c r="D48" s="2" t="s">
        <v>27</v>
      </c>
      <c r="E48" s="1">
        <f t="shared" si="17"/>
        <v>20053518016</v>
      </c>
      <c r="F48" s="1">
        <f t="shared" si="17"/>
        <v>20053527009</v>
      </c>
    </row>
    <row r="49" spans="1:6" x14ac:dyDescent="0.35">
      <c r="A49" s="1">
        <f t="shared" si="18"/>
        <v>20053516084</v>
      </c>
      <c r="B49" s="1">
        <f t="shared" si="15"/>
        <v>20053511086</v>
      </c>
      <c r="C49" s="1">
        <f t="shared" si="15"/>
        <v>20053518009</v>
      </c>
      <c r="D49" s="2">
        <v>12321601</v>
      </c>
      <c r="E49" s="1">
        <f t="shared" si="17"/>
        <v>20053518017</v>
      </c>
      <c r="F49" s="1">
        <f t="shared" si="17"/>
        <v>20053527010</v>
      </c>
    </row>
    <row r="50" spans="1:6" x14ac:dyDescent="0.35">
      <c r="A50" s="1"/>
      <c r="B50" s="1"/>
      <c r="C50" s="1"/>
      <c r="D50" s="1">
        <v>20053527001</v>
      </c>
      <c r="E50" s="1"/>
      <c r="F50" s="1"/>
    </row>
    <row r="51" spans="1:6" x14ac:dyDescent="0.35">
      <c r="A51" s="1"/>
      <c r="B51" s="1"/>
      <c r="C51" s="1"/>
      <c r="D51" s="1">
        <f>+D50+1</f>
        <v>20053527002</v>
      </c>
      <c r="E51" s="1"/>
      <c r="F51" s="1"/>
    </row>
    <row r="52" spans="1:6" x14ac:dyDescent="0.35">
      <c r="A52" s="1"/>
      <c r="B52" s="1"/>
      <c r="C52" s="1"/>
      <c r="D52" s="1"/>
      <c r="E52" s="1"/>
      <c r="F52" s="1"/>
    </row>
    <row r="53" spans="1:6" ht="18.5" x14ac:dyDescent="0.45">
      <c r="A53" s="1"/>
      <c r="B53" s="6"/>
      <c r="C53" s="53" t="s">
        <v>9</v>
      </c>
      <c r="D53" s="53"/>
      <c r="E53" s="6"/>
      <c r="F53" s="6"/>
    </row>
    <row r="54" spans="1:6" x14ac:dyDescent="0.35">
      <c r="A54" s="2" t="s">
        <v>24</v>
      </c>
      <c r="B54" s="2" t="s">
        <v>27</v>
      </c>
      <c r="C54" s="2" t="s">
        <v>24</v>
      </c>
      <c r="D54" s="2" t="s">
        <v>27</v>
      </c>
      <c r="E54" s="2" t="s">
        <v>24</v>
      </c>
      <c r="F54" s="2" t="s">
        <v>27</v>
      </c>
    </row>
    <row r="55" spans="1:6" x14ac:dyDescent="0.35">
      <c r="A55" s="2">
        <v>12311603</v>
      </c>
      <c r="B55" s="2">
        <v>12321601</v>
      </c>
      <c r="C55" s="2">
        <v>12311603</v>
      </c>
      <c r="D55" s="2">
        <v>12321601</v>
      </c>
      <c r="E55" s="2">
        <v>12311603</v>
      </c>
      <c r="F55" s="2">
        <v>12321601</v>
      </c>
    </row>
    <row r="56" spans="1:6" x14ac:dyDescent="0.35">
      <c r="A56" s="1">
        <f>+E49+1</f>
        <v>20053518018</v>
      </c>
      <c r="B56" s="1">
        <f>+F49+1</f>
        <v>20053527011</v>
      </c>
      <c r="C56" s="1">
        <f>+A63+1</f>
        <v>20053518026</v>
      </c>
      <c r="D56" s="1">
        <f t="shared" ref="D56" si="19">+B63+1</f>
        <v>20053527019</v>
      </c>
      <c r="E56" s="1">
        <f>+C63+1</f>
        <v>20053518034</v>
      </c>
      <c r="F56" s="1">
        <f>+D63+1</f>
        <v>20053527027</v>
      </c>
    </row>
    <row r="57" spans="1:6" x14ac:dyDescent="0.35">
      <c r="A57" s="1">
        <f>+A56+1</f>
        <v>20053518019</v>
      </c>
      <c r="B57" s="1">
        <f t="shared" ref="B57:D63" si="20">+B56+1</f>
        <v>20053527012</v>
      </c>
      <c r="C57" s="1">
        <f>+C56+1</f>
        <v>20053518027</v>
      </c>
      <c r="D57" s="1">
        <f t="shared" ref="D57" si="21">+D56+1</f>
        <v>20053527020</v>
      </c>
      <c r="E57" s="1">
        <f t="shared" ref="E57:F63" si="22">+E56+1</f>
        <v>20053518035</v>
      </c>
      <c r="F57" s="1">
        <f t="shared" si="22"/>
        <v>20053527028</v>
      </c>
    </row>
    <row r="58" spans="1:6" x14ac:dyDescent="0.35">
      <c r="A58" s="1">
        <f t="shared" ref="A58:A63" si="23">+A57+1</f>
        <v>20053518020</v>
      </c>
      <c r="B58" s="1">
        <f t="shared" si="20"/>
        <v>20053527013</v>
      </c>
      <c r="C58" s="1">
        <f t="shared" si="20"/>
        <v>20053518028</v>
      </c>
      <c r="D58" s="1">
        <f t="shared" si="20"/>
        <v>20053527021</v>
      </c>
      <c r="E58" s="1">
        <f t="shared" si="22"/>
        <v>20053518036</v>
      </c>
      <c r="F58" s="1">
        <f>+F57+2</f>
        <v>20053527030</v>
      </c>
    </row>
    <row r="59" spans="1:6" x14ac:dyDescent="0.35">
      <c r="A59" s="1">
        <f t="shared" si="23"/>
        <v>20053518021</v>
      </c>
      <c r="B59" s="1">
        <f t="shared" si="20"/>
        <v>20053527014</v>
      </c>
      <c r="C59" s="1">
        <f t="shared" si="20"/>
        <v>20053518029</v>
      </c>
      <c r="D59" s="1">
        <f t="shared" si="20"/>
        <v>20053527022</v>
      </c>
      <c r="E59" s="1">
        <f t="shared" si="22"/>
        <v>20053518037</v>
      </c>
      <c r="F59" s="1">
        <f t="shared" si="22"/>
        <v>20053527031</v>
      </c>
    </row>
    <row r="60" spans="1:6" x14ac:dyDescent="0.35">
      <c r="A60" s="1">
        <f t="shared" si="23"/>
        <v>20053518022</v>
      </c>
      <c r="B60" s="1">
        <f t="shared" si="20"/>
        <v>20053527015</v>
      </c>
      <c r="C60" s="1">
        <f t="shared" si="20"/>
        <v>20053518030</v>
      </c>
      <c r="D60" s="1">
        <f t="shared" si="20"/>
        <v>20053527023</v>
      </c>
      <c r="E60" s="1">
        <f t="shared" si="22"/>
        <v>20053518038</v>
      </c>
      <c r="F60" s="1">
        <f t="shared" si="22"/>
        <v>20053527032</v>
      </c>
    </row>
    <row r="61" spans="1:6" x14ac:dyDescent="0.35">
      <c r="A61" s="1">
        <f t="shared" si="23"/>
        <v>20053518023</v>
      </c>
      <c r="B61" s="1">
        <f t="shared" si="20"/>
        <v>20053527016</v>
      </c>
      <c r="C61" s="1">
        <f t="shared" si="20"/>
        <v>20053518031</v>
      </c>
      <c r="D61" s="1">
        <f t="shared" si="20"/>
        <v>20053527024</v>
      </c>
      <c r="E61" s="1">
        <f t="shared" si="22"/>
        <v>20053518039</v>
      </c>
      <c r="F61" s="1">
        <f t="shared" si="22"/>
        <v>20053527033</v>
      </c>
    </row>
    <row r="62" spans="1:6" x14ac:dyDescent="0.35">
      <c r="A62" s="1">
        <f t="shared" si="23"/>
        <v>20053518024</v>
      </c>
      <c r="B62" s="1">
        <f t="shared" si="20"/>
        <v>20053527017</v>
      </c>
      <c r="C62" s="1">
        <f t="shared" si="20"/>
        <v>20053518032</v>
      </c>
      <c r="D62" s="1">
        <f t="shared" si="20"/>
        <v>20053527025</v>
      </c>
      <c r="E62" s="1">
        <f t="shared" si="22"/>
        <v>20053518040</v>
      </c>
      <c r="F62" s="1">
        <f t="shared" si="22"/>
        <v>20053527034</v>
      </c>
    </row>
    <row r="63" spans="1:6" x14ac:dyDescent="0.35">
      <c r="A63" s="1">
        <f t="shared" si="23"/>
        <v>20053518025</v>
      </c>
      <c r="B63" s="1">
        <f t="shared" si="20"/>
        <v>20053527018</v>
      </c>
      <c r="C63" s="1">
        <f t="shared" si="20"/>
        <v>20053518033</v>
      </c>
      <c r="D63" s="1">
        <f t="shared" si="20"/>
        <v>20053527026</v>
      </c>
      <c r="E63" s="1">
        <f t="shared" si="22"/>
        <v>20053518041</v>
      </c>
      <c r="F63" s="1">
        <f t="shared" si="22"/>
        <v>20053527035</v>
      </c>
    </row>
    <row r="64" spans="1:6" x14ac:dyDescent="0.35">
      <c r="A64" s="1"/>
      <c r="B64" s="1"/>
      <c r="C64" s="1"/>
      <c r="D64" s="1"/>
      <c r="E64" s="1"/>
      <c r="F64" s="1"/>
    </row>
    <row r="65" spans="1:6" ht="18.5" x14ac:dyDescent="0.45">
      <c r="A65" s="1"/>
      <c r="B65" s="6"/>
      <c r="C65" s="53" t="s">
        <v>10</v>
      </c>
      <c r="D65" s="53"/>
      <c r="E65" s="6"/>
      <c r="F65" s="6"/>
    </row>
    <row r="66" spans="1:6" x14ac:dyDescent="0.35">
      <c r="A66" s="2" t="s">
        <v>24</v>
      </c>
      <c r="B66" s="2" t="s">
        <v>27</v>
      </c>
      <c r="C66" s="2" t="s">
        <v>25</v>
      </c>
      <c r="D66" s="2" t="s">
        <v>27</v>
      </c>
      <c r="E66" s="2" t="s">
        <v>25</v>
      </c>
      <c r="F66" s="2" t="s">
        <v>27</v>
      </c>
    </row>
    <row r="67" spans="1:6" x14ac:dyDescent="0.35">
      <c r="A67" s="2">
        <v>12311603</v>
      </c>
      <c r="B67" s="2">
        <v>12321601</v>
      </c>
      <c r="C67" s="2">
        <v>12271601</v>
      </c>
      <c r="D67" s="2">
        <v>12321601</v>
      </c>
      <c r="E67" s="2">
        <v>12271601</v>
      </c>
      <c r="F67" s="2">
        <v>12321601</v>
      </c>
    </row>
    <row r="68" spans="1:6" x14ac:dyDescent="0.35">
      <c r="A68" s="1">
        <f>+E63+2</f>
        <v>20053518043</v>
      </c>
      <c r="B68" s="1">
        <f>+F63+1</f>
        <v>20053527036</v>
      </c>
      <c r="C68" s="1">
        <v>20053510001</v>
      </c>
      <c r="D68" s="1">
        <f t="shared" ref="D68" si="24">+B75+1</f>
        <v>20053527044</v>
      </c>
      <c r="E68" s="1">
        <f>+C75+1</f>
        <v>20053510009</v>
      </c>
      <c r="F68" s="1">
        <f>+D75+1</f>
        <v>20053527053</v>
      </c>
    </row>
    <row r="69" spans="1:6" x14ac:dyDescent="0.35">
      <c r="A69" s="1">
        <f>+A68+1</f>
        <v>20053518044</v>
      </c>
      <c r="B69" s="1">
        <f t="shared" ref="B69:D75" si="25">+B68+1</f>
        <v>20053527037</v>
      </c>
      <c r="C69" s="1">
        <f>+C68+1</f>
        <v>20053510002</v>
      </c>
      <c r="D69" s="1">
        <f t="shared" ref="D69" si="26">+D68+1</f>
        <v>20053527045</v>
      </c>
      <c r="E69" s="1">
        <f t="shared" ref="E69:F75" si="27">+E68+1</f>
        <v>20053510010</v>
      </c>
      <c r="F69" s="1">
        <f t="shared" si="27"/>
        <v>20053527054</v>
      </c>
    </row>
    <row r="70" spans="1:6" x14ac:dyDescent="0.35">
      <c r="A70" s="1">
        <f t="shared" ref="A70:A73" si="28">+A69+1</f>
        <v>20053518045</v>
      </c>
      <c r="B70" s="1">
        <f t="shared" si="25"/>
        <v>20053527038</v>
      </c>
      <c r="C70" s="1">
        <f t="shared" si="25"/>
        <v>20053510003</v>
      </c>
      <c r="D70" s="1">
        <f t="shared" si="25"/>
        <v>20053527046</v>
      </c>
      <c r="E70" s="1">
        <f t="shared" si="27"/>
        <v>20053510011</v>
      </c>
      <c r="F70" s="1">
        <f t="shared" si="27"/>
        <v>20053527055</v>
      </c>
    </row>
    <row r="71" spans="1:6" x14ac:dyDescent="0.35">
      <c r="A71" s="1">
        <f t="shared" si="28"/>
        <v>20053518046</v>
      </c>
      <c r="B71" s="1">
        <f t="shared" si="25"/>
        <v>20053527039</v>
      </c>
      <c r="C71" s="1">
        <f t="shared" si="25"/>
        <v>20053510004</v>
      </c>
      <c r="D71" s="1">
        <f t="shared" si="25"/>
        <v>20053527047</v>
      </c>
      <c r="E71" s="1">
        <f t="shared" si="27"/>
        <v>20053510012</v>
      </c>
      <c r="F71" s="1">
        <f t="shared" si="27"/>
        <v>20053527056</v>
      </c>
    </row>
    <row r="72" spans="1:6" x14ac:dyDescent="0.35">
      <c r="A72" s="1">
        <f t="shared" si="28"/>
        <v>20053518047</v>
      </c>
      <c r="B72" s="1">
        <f t="shared" si="25"/>
        <v>20053527040</v>
      </c>
      <c r="C72" s="1">
        <f t="shared" si="25"/>
        <v>20053510005</v>
      </c>
      <c r="D72" s="1">
        <f t="shared" si="25"/>
        <v>20053527048</v>
      </c>
      <c r="E72" s="1">
        <f t="shared" si="27"/>
        <v>20053510013</v>
      </c>
      <c r="F72" s="1">
        <f t="shared" si="27"/>
        <v>20053527057</v>
      </c>
    </row>
    <row r="73" spans="1:6" x14ac:dyDescent="0.35">
      <c r="A73" s="1">
        <f t="shared" si="28"/>
        <v>20053518048</v>
      </c>
      <c r="B73" s="1">
        <f t="shared" si="25"/>
        <v>20053527041</v>
      </c>
      <c r="C73" s="1">
        <f t="shared" si="25"/>
        <v>20053510006</v>
      </c>
      <c r="D73" s="1">
        <f t="shared" si="25"/>
        <v>20053527049</v>
      </c>
      <c r="E73" s="1">
        <f t="shared" si="27"/>
        <v>20053510014</v>
      </c>
      <c r="F73" s="1">
        <f t="shared" si="27"/>
        <v>20053527058</v>
      </c>
    </row>
    <row r="74" spans="1:6" x14ac:dyDescent="0.35">
      <c r="A74" s="1">
        <f>+A73+3</f>
        <v>20053518051</v>
      </c>
      <c r="B74" s="1">
        <f t="shared" si="25"/>
        <v>20053527042</v>
      </c>
      <c r="C74" s="1">
        <f t="shared" si="25"/>
        <v>20053510007</v>
      </c>
      <c r="D74" s="1">
        <f t="shared" si="25"/>
        <v>20053527050</v>
      </c>
      <c r="E74" s="1">
        <f t="shared" si="27"/>
        <v>20053510015</v>
      </c>
      <c r="F74" s="1">
        <f t="shared" si="27"/>
        <v>20053527059</v>
      </c>
    </row>
    <row r="75" spans="1:6" x14ac:dyDescent="0.35">
      <c r="B75" s="1">
        <f t="shared" si="25"/>
        <v>20053527043</v>
      </c>
      <c r="C75" s="1">
        <f t="shared" si="25"/>
        <v>20053510008</v>
      </c>
      <c r="D75" s="1">
        <f>+D74+2</f>
        <v>20053527052</v>
      </c>
      <c r="E75" s="1">
        <f t="shared" si="27"/>
        <v>20053510016</v>
      </c>
      <c r="F75" s="1">
        <f t="shared" si="27"/>
        <v>20053527060</v>
      </c>
    </row>
    <row r="76" spans="1:6" x14ac:dyDescent="0.35">
      <c r="A76" s="1"/>
      <c r="B76" s="1"/>
      <c r="C76" s="1"/>
      <c r="D76" s="1"/>
      <c r="E76" s="1"/>
      <c r="F76" s="1"/>
    </row>
    <row r="77" spans="1:6" ht="18.5" x14ac:dyDescent="0.45">
      <c r="A77" s="1"/>
      <c r="B77" s="6"/>
      <c r="C77" s="53" t="s">
        <v>11</v>
      </c>
      <c r="D77" s="53"/>
      <c r="E77" s="6"/>
      <c r="F77" s="6"/>
    </row>
    <row r="78" spans="1:6" x14ac:dyDescent="0.35">
      <c r="A78" s="2" t="s">
        <v>25</v>
      </c>
      <c r="B78" s="2" t="s">
        <v>27</v>
      </c>
      <c r="C78" s="2" t="s">
        <v>25</v>
      </c>
      <c r="D78" s="2" t="s">
        <v>27</v>
      </c>
      <c r="E78" s="2" t="s">
        <v>25</v>
      </c>
      <c r="F78" s="2" t="s">
        <v>27</v>
      </c>
    </row>
    <row r="79" spans="1:6" x14ac:dyDescent="0.35">
      <c r="A79" s="2">
        <v>12271601</v>
      </c>
      <c r="B79" s="2">
        <v>12321601</v>
      </c>
      <c r="C79" s="2">
        <v>12271601</v>
      </c>
      <c r="D79" s="2">
        <v>12321601</v>
      </c>
      <c r="E79" s="2">
        <v>12271601</v>
      </c>
      <c r="F79" s="2">
        <v>12321601</v>
      </c>
    </row>
    <row r="80" spans="1:6" x14ac:dyDescent="0.35">
      <c r="A80" s="1">
        <f>+E75+1</f>
        <v>20053510017</v>
      </c>
      <c r="B80" s="1">
        <f>+F75+1</f>
        <v>20053527061</v>
      </c>
      <c r="C80" s="1">
        <f>+A87+1</f>
        <v>20053510025</v>
      </c>
      <c r="D80" s="1">
        <f t="shared" ref="D80" si="29">+B87+1</f>
        <v>20053527069</v>
      </c>
      <c r="E80" s="1">
        <f>+C87+1</f>
        <v>20053510034</v>
      </c>
      <c r="F80" s="1">
        <f>+D87+2</f>
        <v>20053527079</v>
      </c>
    </row>
    <row r="81" spans="1:6" x14ac:dyDescent="0.35">
      <c r="A81" s="1">
        <f>+A80+1</f>
        <v>20053510018</v>
      </c>
      <c r="B81" s="1">
        <f t="shared" ref="B81:D87" si="30">+B80+1</f>
        <v>20053527062</v>
      </c>
      <c r="C81" s="1">
        <f>+C80+1</f>
        <v>20053510026</v>
      </c>
      <c r="D81" s="1">
        <f t="shared" ref="D81" si="31">+D80+1</f>
        <v>20053527070</v>
      </c>
      <c r="E81" s="1">
        <f>+E80+2</f>
        <v>20053510036</v>
      </c>
      <c r="F81" s="1">
        <f t="shared" ref="E81:F87" si="32">+F80+1</f>
        <v>20053527080</v>
      </c>
    </row>
    <row r="82" spans="1:6" x14ac:dyDescent="0.35">
      <c r="A82" s="1">
        <f t="shared" ref="A82:A87" si="33">+A81+1</f>
        <v>20053510019</v>
      </c>
      <c r="B82" s="1">
        <f t="shared" si="30"/>
        <v>20053527063</v>
      </c>
      <c r="C82" s="1">
        <f>+C81+2</f>
        <v>20053510028</v>
      </c>
      <c r="D82" s="1">
        <f t="shared" si="30"/>
        <v>20053527071</v>
      </c>
      <c r="E82" s="1">
        <f t="shared" si="32"/>
        <v>20053510037</v>
      </c>
      <c r="F82" s="1">
        <f t="shared" si="32"/>
        <v>20053527081</v>
      </c>
    </row>
    <row r="83" spans="1:6" x14ac:dyDescent="0.35">
      <c r="A83" s="1">
        <f t="shared" si="33"/>
        <v>20053510020</v>
      </c>
      <c r="B83" s="1">
        <f t="shared" si="30"/>
        <v>20053527064</v>
      </c>
      <c r="C83" s="1">
        <f t="shared" si="30"/>
        <v>20053510029</v>
      </c>
      <c r="D83" s="1">
        <f t="shared" si="30"/>
        <v>20053527072</v>
      </c>
      <c r="E83" s="1">
        <f t="shared" si="32"/>
        <v>20053510038</v>
      </c>
      <c r="F83" s="1">
        <f t="shared" si="32"/>
        <v>20053527082</v>
      </c>
    </row>
    <row r="84" spans="1:6" x14ac:dyDescent="0.35">
      <c r="A84" s="1">
        <f t="shared" si="33"/>
        <v>20053510021</v>
      </c>
      <c r="B84" s="1">
        <f t="shared" si="30"/>
        <v>20053527065</v>
      </c>
      <c r="C84" s="1">
        <f t="shared" si="30"/>
        <v>20053510030</v>
      </c>
      <c r="D84" s="1">
        <f t="shared" si="30"/>
        <v>20053527073</v>
      </c>
      <c r="E84" s="1">
        <f t="shared" si="32"/>
        <v>20053510039</v>
      </c>
      <c r="F84" s="1">
        <f t="shared" si="32"/>
        <v>20053527083</v>
      </c>
    </row>
    <row r="85" spans="1:6" x14ac:dyDescent="0.35">
      <c r="A85" s="1">
        <f t="shared" si="33"/>
        <v>20053510022</v>
      </c>
      <c r="B85" s="1">
        <f t="shared" si="30"/>
        <v>20053527066</v>
      </c>
      <c r="C85" s="1">
        <f t="shared" si="30"/>
        <v>20053510031</v>
      </c>
      <c r="D85" s="1">
        <f t="shared" si="30"/>
        <v>20053527074</v>
      </c>
      <c r="E85" s="1">
        <f t="shared" si="32"/>
        <v>20053510040</v>
      </c>
      <c r="F85" s="1">
        <f t="shared" si="32"/>
        <v>20053527084</v>
      </c>
    </row>
    <row r="86" spans="1:6" x14ac:dyDescent="0.35">
      <c r="A86" s="1">
        <f t="shared" si="33"/>
        <v>20053510023</v>
      </c>
      <c r="B86" s="1">
        <f t="shared" si="30"/>
        <v>20053527067</v>
      </c>
      <c r="C86" s="1">
        <f t="shared" si="30"/>
        <v>20053510032</v>
      </c>
      <c r="D86" s="1">
        <f>+D85+2</f>
        <v>20053527076</v>
      </c>
      <c r="E86" s="1">
        <f>+E85+2</f>
        <v>20053510042</v>
      </c>
      <c r="F86" s="5">
        <v>20074527033</v>
      </c>
    </row>
    <row r="87" spans="1:6" x14ac:dyDescent="0.35">
      <c r="A87" s="1">
        <f t="shared" si="33"/>
        <v>20053510024</v>
      </c>
      <c r="B87" s="1">
        <f t="shared" si="30"/>
        <v>20053527068</v>
      </c>
      <c r="C87" s="1">
        <f t="shared" si="30"/>
        <v>20053510033</v>
      </c>
      <c r="D87" s="1">
        <f t="shared" si="30"/>
        <v>20053527077</v>
      </c>
      <c r="E87" s="1">
        <f t="shared" si="32"/>
        <v>20053510043</v>
      </c>
      <c r="F87" s="2" t="s">
        <v>28</v>
      </c>
    </row>
    <row r="88" spans="1:6" x14ac:dyDescent="0.35">
      <c r="A88" s="1"/>
      <c r="B88" s="1"/>
      <c r="C88" s="1"/>
      <c r="D88" s="1"/>
      <c r="E88" s="1"/>
      <c r="F88" s="2">
        <v>12131601</v>
      </c>
    </row>
    <row r="89" spans="1:6" x14ac:dyDescent="0.35">
      <c r="A89" s="1"/>
      <c r="B89" s="1"/>
      <c r="C89" s="1"/>
      <c r="D89" s="1"/>
      <c r="E89" s="1"/>
      <c r="F89" s="1">
        <v>19053529027</v>
      </c>
    </row>
    <row r="90" spans="1:6" x14ac:dyDescent="0.35">
      <c r="A90" s="1"/>
      <c r="B90" s="1"/>
      <c r="C90" s="1"/>
      <c r="D90" s="1"/>
      <c r="E90" s="1"/>
      <c r="F90" s="1"/>
    </row>
    <row r="91" spans="1:6" ht="18.5" x14ac:dyDescent="0.45">
      <c r="A91" s="1"/>
      <c r="B91" s="6"/>
      <c r="C91" s="53" t="s">
        <v>12</v>
      </c>
      <c r="D91" s="53"/>
      <c r="E91" s="6"/>
      <c r="F91" s="6"/>
    </row>
    <row r="92" spans="1:6" x14ac:dyDescent="0.35">
      <c r="A92" s="2" t="s">
        <v>28</v>
      </c>
      <c r="B92" s="2" t="s">
        <v>25</v>
      </c>
      <c r="C92" s="2" t="s">
        <v>28</v>
      </c>
      <c r="D92" s="2" t="s">
        <v>28</v>
      </c>
      <c r="E92" s="2" t="s">
        <v>25</v>
      </c>
      <c r="F92" s="2" t="s">
        <v>28</v>
      </c>
    </row>
    <row r="93" spans="1:6" x14ac:dyDescent="0.35">
      <c r="A93" s="2">
        <v>12131601</v>
      </c>
      <c r="B93" s="2">
        <v>12271601</v>
      </c>
      <c r="C93" s="2">
        <v>12131601</v>
      </c>
      <c r="D93" s="2">
        <v>12131601</v>
      </c>
      <c r="E93" s="2">
        <v>12271601</v>
      </c>
      <c r="F93" s="2">
        <v>12131601</v>
      </c>
    </row>
    <row r="94" spans="1:6" x14ac:dyDescent="0.35">
      <c r="A94" s="1">
        <v>19053529028</v>
      </c>
      <c r="B94" s="1">
        <f>+E87+1</f>
        <v>20053510044</v>
      </c>
      <c r="C94" s="1">
        <f>+A101+1</f>
        <v>20053529007</v>
      </c>
      <c r="D94" s="1">
        <f>+C101+1</f>
        <v>20053529017</v>
      </c>
      <c r="E94" s="1">
        <f>+B101+1</f>
        <v>20053510052</v>
      </c>
      <c r="F94" s="1">
        <f>+D101+1</f>
        <v>20053529026</v>
      </c>
    </row>
    <row r="95" spans="1:6" x14ac:dyDescent="0.35">
      <c r="A95" s="1">
        <f>+A94+7</f>
        <v>19053529035</v>
      </c>
      <c r="B95" s="1">
        <f t="shared" ref="B95:D101" si="34">+B94+1</f>
        <v>20053510045</v>
      </c>
      <c r="C95" s="1">
        <f>+C94+2</f>
        <v>20053529009</v>
      </c>
      <c r="D95" s="1">
        <f t="shared" ref="D95" si="35">+D94+1</f>
        <v>20053529018</v>
      </c>
      <c r="E95" s="1">
        <f t="shared" ref="E95:F98" si="36">+E94+1</f>
        <v>20053510053</v>
      </c>
      <c r="F95" s="1">
        <f t="shared" si="36"/>
        <v>20053529027</v>
      </c>
    </row>
    <row r="96" spans="1:6" x14ac:dyDescent="0.35">
      <c r="A96" s="1">
        <f>+A95+3</f>
        <v>19053529038</v>
      </c>
      <c r="B96" s="1">
        <f t="shared" si="34"/>
        <v>20053510046</v>
      </c>
      <c r="C96" s="1">
        <f t="shared" si="34"/>
        <v>20053529010</v>
      </c>
      <c r="D96" s="1">
        <f t="shared" si="34"/>
        <v>20053529019</v>
      </c>
      <c r="E96" s="1">
        <f t="shared" si="36"/>
        <v>20053510054</v>
      </c>
      <c r="F96" s="1">
        <f t="shared" si="36"/>
        <v>20053529028</v>
      </c>
    </row>
    <row r="97" spans="1:8" x14ac:dyDescent="0.35">
      <c r="A97" s="1">
        <v>20053529001</v>
      </c>
      <c r="B97" s="1">
        <f t="shared" si="34"/>
        <v>20053510047</v>
      </c>
      <c r="C97" s="1">
        <f t="shared" si="34"/>
        <v>20053529011</v>
      </c>
      <c r="D97" s="1">
        <f t="shared" si="34"/>
        <v>20053529020</v>
      </c>
      <c r="E97" s="1">
        <f t="shared" si="36"/>
        <v>20053510055</v>
      </c>
      <c r="F97" s="1">
        <f t="shared" si="36"/>
        <v>20053529029</v>
      </c>
    </row>
    <row r="98" spans="1:8" x14ac:dyDescent="0.35">
      <c r="A98" s="1">
        <f t="shared" ref="A98:A101" si="37">+A97+1</f>
        <v>20053529002</v>
      </c>
      <c r="B98" s="1">
        <f t="shared" si="34"/>
        <v>20053510048</v>
      </c>
      <c r="C98" s="1">
        <f t="shared" si="34"/>
        <v>20053529012</v>
      </c>
      <c r="D98" s="1">
        <f>+D97+2</f>
        <v>20053529022</v>
      </c>
      <c r="E98" s="1"/>
      <c r="F98" s="1">
        <f t="shared" si="36"/>
        <v>20053529030</v>
      </c>
      <c r="G98" s="8">
        <f>7*48+32+4+8+1</f>
        <v>381</v>
      </c>
    </row>
    <row r="99" spans="1:8" x14ac:dyDescent="0.35">
      <c r="A99" s="1">
        <f>+A98+2</f>
        <v>20053529004</v>
      </c>
      <c r="B99" s="1">
        <f t="shared" si="34"/>
        <v>20053510049</v>
      </c>
      <c r="C99" s="1">
        <f>+C98+1</f>
        <v>20053529013</v>
      </c>
      <c r="D99" s="1">
        <f t="shared" si="34"/>
        <v>20053529023</v>
      </c>
      <c r="E99" s="1"/>
      <c r="F99" s="1">
        <f>+F98+3</f>
        <v>20053529033</v>
      </c>
      <c r="H99" s="8">
        <f>48+64</f>
        <v>112</v>
      </c>
    </row>
    <row r="100" spans="1:8" x14ac:dyDescent="0.35">
      <c r="A100" s="1">
        <f t="shared" si="37"/>
        <v>20053529005</v>
      </c>
      <c r="B100" s="1">
        <f t="shared" si="34"/>
        <v>20053510050</v>
      </c>
      <c r="C100" s="1">
        <f>+C99+2</f>
        <v>20053529015</v>
      </c>
      <c r="D100" s="1">
        <f t="shared" si="34"/>
        <v>20053529024</v>
      </c>
      <c r="E100" s="1"/>
      <c r="F100" s="1">
        <f>+F99+4</f>
        <v>20053529037</v>
      </c>
    </row>
    <row r="101" spans="1:8" x14ac:dyDescent="0.35">
      <c r="A101" s="1">
        <f t="shared" si="37"/>
        <v>20053529006</v>
      </c>
      <c r="B101" s="1">
        <f t="shared" si="34"/>
        <v>20053510051</v>
      </c>
      <c r="C101" s="1">
        <f t="shared" si="34"/>
        <v>20053529016</v>
      </c>
      <c r="D101" s="1">
        <f t="shared" si="34"/>
        <v>20053529025</v>
      </c>
      <c r="E101" s="1"/>
      <c r="F101" s="1">
        <f>+F100+5</f>
        <v>20053529042</v>
      </c>
    </row>
    <row r="103" spans="1:8" ht="18.5" x14ac:dyDescent="0.45">
      <c r="C103" s="53" t="s">
        <v>29</v>
      </c>
      <c r="D103" s="53"/>
    </row>
    <row r="104" spans="1:8" x14ac:dyDescent="0.35">
      <c r="A104" s="2" t="s">
        <v>24</v>
      </c>
    </row>
    <row r="105" spans="1:8" x14ac:dyDescent="0.35">
      <c r="A105" s="2">
        <v>12311603</v>
      </c>
    </row>
    <row r="106" spans="1:8" x14ac:dyDescent="0.35">
      <c r="A106" s="8">
        <v>20053518049</v>
      </c>
    </row>
    <row r="155" spans="1:6" ht="18.5" x14ac:dyDescent="0.45">
      <c r="A155" s="53" t="s">
        <v>0</v>
      </c>
      <c r="B155" s="53"/>
      <c r="C155" s="53"/>
      <c r="D155" s="53"/>
      <c r="E155" s="53"/>
      <c r="F155" s="53"/>
    </row>
    <row r="156" spans="1:6" ht="23.5" x14ac:dyDescent="0.55000000000000004">
      <c r="A156" s="3" t="s">
        <v>22</v>
      </c>
      <c r="B156" s="6"/>
      <c r="C156" s="6"/>
      <c r="D156" s="6"/>
      <c r="E156" s="6"/>
      <c r="F156" s="4" t="s">
        <v>3</v>
      </c>
    </row>
    <row r="157" spans="1:6" ht="18.5" x14ac:dyDescent="0.45">
      <c r="A157" s="1"/>
      <c r="B157" s="6"/>
      <c r="C157" s="53" t="s">
        <v>5</v>
      </c>
      <c r="D157" s="53"/>
      <c r="E157" s="6"/>
      <c r="F157" s="6"/>
    </row>
    <row r="158" spans="1:6" x14ac:dyDescent="0.35">
      <c r="A158" s="2" t="s">
        <v>20</v>
      </c>
      <c r="B158" s="2" t="s">
        <v>20</v>
      </c>
      <c r="C158" s="2"/>
      <c r="D158" s="2"/>
      <c r="E158" s="2" t="s">
        <v>20</v>
      </c>
      <c r="F158" s="2" t="s">
        <v>20</v>
      </c>
    </row>
    <row r="159" spans="1:6" x14ac:dyDescent="0.35">
      <c r="A159" s="2">
        <v>62323601</v>
      </c>
      <c r="B159" s="2">
        <v>62313621</v>
      </c>
      <c r="C159" s="2" t="s">
        <v>20</v>
      </c>
      <c r="D159" s="2" t="s">
        <v>20</v>
      </c>
      <c r="E159" s="2">
        <v>62323601</v>
      </c>
      <c r="F159" s="2">
        <v>62313621</v>
      </c>
    </row>
    <row r="160" spans="1:6" x14ac:dyDescent="0.35">
      <c r="A160" s="1">
        <v>20053501031</v>
      </c>
      <c r="B160" s="1">
        <v>20053501001</v>
      </c>
      <c r="C160" s="2">
        <v>62323601</v>
      </c>
      <c r="D160" s="2">
        <v>62313621</v>
      </c>
      <c r="E160" s="1">
        <f>+C167+1</f>
        <v>20053501074</v>
      </c>
      <c r="F160" s="1">
        <f>+D167+6</f>
        <v>20053501120</v>
      </c>
    </row>
    <row r="161" spans="1:6" x14ac:dyDescent="0.35">
      <c r="A161" s="1">
        <f>+A160+14</f>
        <v>20053501045</v>
      </c>
      <c r="B161" s="1">
        <f>+B160+27</f>
        <v>20053501028</v>
      </c>
      <c r="C161" s="1">
        <f>+A167+3</f>
        <v>20053501065</v>
      </c>
      <c r="D161" s="1">
        <f>+B167+1</f>
        <v>20053501100</v>
      </c>
      <c r="E161" s="1">
        <f t="shared" ref="B161:E166" si="38">+E160+1</f>
        <v>20053501075</v>
      </c>
      <c r="F161" s="1">
        <f>+F160+5</f>
        <v>20053501125</v>
      </c>
    </row>
    <row r="162" spans="1:6" x14ac:dyDescent="0.35">
      <c r="A162" s="1">
        <f>+A161+4</f>
        <v>20053501049</v>
      </c>
      <c r="B162" s="1">
        <f t="shared" si="38"/>
        <v>20053501029</v>
      </c>
      <c r="C162" s="1">
        <f t="shared" si="38"/>
        <v>20053501066</v>
      </c>
      <c r="D162" s="1">
        <f t="shared" si="38"/>
        <v>20053501101</v>
      </c>
      <c r="E162" s="1">
        <f>+E161+2</f>
        <v>20053501077</v>
      </c>
      <c r="F162" s="1">
        <f>+F161+2</f>
        <v>20053501127</v>
      </c>
    </row>
    <row r="163" spans="1:6" x14ac:dyDescent="0.35">
      <c r="A163" s="1">
        <f>+A162+3</f>
        <v>20053501052</v>
      </c>
      <c r="B163" s="1">
        <f t="shared" si="38"/>
        <v>20053501030</v>
      </c>
      <c r="C163" s="1">
        <f t="shared" si="38"/>
        <v>20053501067</v>
      </c>
      <c r="D163" s="1">
        <f>+D162+2</f>
        <v>20053501103</v>
      </c>
      <c r="E163" s="1">
        <f t="shared" si="38"/>
        <v>20053501078</v>
      </c>
      <c r="F163" s="1">
        <f>+F162+29</f>
        <v>20053501156</v>
      </c>
    </row>
    <row r="164" spans="1:6" x14ac:dyDescent="0.35">
      <c r="A164" s="1">
        <f>+A163+2</f>
        <v>20053501054</v>
      </c>
      <c r="B164" s="1">
        <f>+B163+14</f>
        <v>20053501044</v>
      </c>
      <c r="C164" s="1">
        <f t="shared" si="38"/>
        <v>20053501068</v>
      </c>
      <c r="D164" s="1">
        <f t="shared" si="38"/>
        <v>20053501104</v>
      </c>
      <c r="E164" s="1">
        <f t="shared" si="38"/>
        <v>20053501079</v>
      </c>
      <c r="F164" s="1">
        <f>+F163+37</f>
        <v>20053501193</v>
      </c>
    </row>
    <row r="165" spans="1:6" x14ac:dyDescent="0.35">
      <c r="A165" s="1">
        <f t="shared" ref="A165" si="39">+A164+1</f>
        <v>20053501055</v>
      </c>
      <c r="B165" s="1">
        <f>+B164+32</f>
        <v>20053501076</v>
      </c>
      <c r="C165" s="1">
        <f>+C164+2</f>
        <v>20053501070</v>
      </c>
      <c r="D165" s="1">
        <f t="shared" si="38"/>
        <v>20053501105</v>
      </c>
      <c r="E165" s="1">
        <f t="shared" si="38"/>
        <v>20053501080</v>
      </c>
      <c r="F165" s="1">
        <f>+F164+5</f>
        <v>20053501198</v>
      </c>
    </row>
    <row r="166" spans="1:6" x14ac:dyDescent="0.35">
      <c r="A166" s="1">
        <f>+A165+4</f>
        <v>20053501059</v>
      </c>
      <c r="B166" s="1">
        <f>+B165+15</f>
        <v>20053501091</v>
      </c>
      <c r="C166" s="1">
        <f t="shared" si="38"/>
        <v>20053501071</v>
      </c>
      <c r="D166" s="1">
        <f>+D165+4</f>
        <v>20053501109</v>
      </c>
      <c r="E166" s="1">
        <f>+E165+3</f>
        <v>20053501083</v>
      </c>
      <c r="F166" s="1">
        <f>+F165+7</f>
        <v>20053501205</v>
      </c>
    </row>
    <row r="167" spans="1:6" x14ac:dyDescent="0.35">
      <c r="A167" s="1">
        <f>+A166+3</f>
        <v>20053501062</v>
      </c>
      <c r="B167" s="1">
        <f>+B166+8</f>
        <v>20053501099</v>
      </c>
      <c r="C167" s="1">
        <f>+C166+2</f>
        <v>20053501073</v>
      </c>
      <c r="D167" s="1">
        <f>+D166+5</f>
        <v>20053501114</v>
      </c>
      <c r="E167" s="1">
        <f>+E166+2</f>
        <v>20053501085</v>
      </c>
      <c r="F167" s="1">
        <f>+F166+3</f>
        <v>20053501208</v>
      </c>
    </row>
    <row r="168" spans="1:6" x14ac:dyDescent="0.35">
      <c r="A168" s="1"/>
      <c r="B168" s="1"/>
      <c r="C168" s="1"/>
      <c r="D168" s="1"/>
      <c r="E168" s="1"/>
      <c r="F168" s="1"/>
    </row>
    <row r="169" spans="1:6" ht="18.5" x14ac:dyDescent="0.45">
      <c r="A169" s="1"/>
      <c r="B169" s="6"/>
      <c r="C169" s="53" t="s">
        <v>6</v>
      </c>
      <c r="D169" s="53"/>
      <c r="E169" s="6"/>
      <c r="F169" s="6"/>
    </row>
    <row r="170" spans="1:6" x14ac:dyDescent="0.35">
      <c r="A170" s="2" t="s">
        <v>20</v>
      </c>
      <c r="B170" s="2" t="s">
        <v>20</v>
      </c>
      <c r="C170" s="2"/>
      <c r="D170" s="2"/>
      <c r="E170" s="2" t="s">
        <v>20</v>
      </c>
      <c r="F170" s="2" t="s">
        <v>20</v>
      </c>
    </row>
    <row r="171" spans="1:6" x14ac:dyDescent="0.35">
      <c r="A171" s="2">
        <v>62323601</v>
      </c>
      <c r="B171" s="2">
        <v>62313621</v>
      </c>
      <c r="C171" s="2" t="s">
        <v>20</v>
      </c>
      <c r="D171" s="2" t="s">
        <v>20</v>
      </c>
      <c r="E171" s="2">
        <v>62323601</v>
      </c>
      <c r="F171" s="2">
        <v>62313621</v>
      </c>
    </row>
    <row r="172" spans="1:6" x14ac:dyDescent="0.35">
      <c r="A172" s="1">
        <f>+E167+1</f>
        <v>20053501086</v>
      </c>
      <c r="B172" s="1">
        <f>+F167+6</f>
        <v>20053501214</v>
      </c>
      <c r="C172" s="2">
        <v>62323601</v>
      </c>
      <c r="D172" s="2">
        <v>62313621</v>
      </c>
      <c r="E172" s="1">
        <f>+C179+1</f>
        <v>20053501117</v>
      </c>
      <c r="F172" s="1">
        <f>+D179+2</f>
        <v>20053501294</v>
      </c>
    </row>
    <row r="173" spans="1:6" x14ac:dyDescent="0.35">
      <c r="A173" s="1">
        <f>+A172+1</f>
        <v>20053501087</v>
      </c>
      <c r="B173" s="1">
        <f>+B172+5</f>
        <v>20053501219</v>
      </c>
      <c r="C173" s="1">
        <f>+A179+1</f>
        <v>20053501108</v>
      </c>
      <c r="D173" s="1">
        <f>+B179+3</f>
        <v>20053501254</v>
      </c>
      <c r="E173" s="1">
        <f t="shared" ref="E173:E178" si="40">+E172+1</f>
        <v>20053501118</v>
      </c>
      <c r="F173" s="1">
        <f>+F172+4</f>
        <v>20053501298</v>
      </c>
    </row>
    <row r="174" spans="1:6" x14ac:dyDescent="0.35">
      <c r="A174" s="1">
        <f t="shared" ref="A174:A179" si="41">+A173+1</f>
        <v>20053501088</v>
      </c>
      <c r="B174" s="1">
        <f>+B173+4</f>
        <v>20053501223</v>
      </c>
      <c r="C174" s="1">
        <f>+C173+2</f>
        <v>20053501110</v>
      </c>
      <c r="D174" s="1">
        <f>+D173+2</f>
        <v>20053501256</v>
      </c>
      <c r="E174" s="1">
        <f>+E173+5</f>
        <v>20053501123</v>
      </c>
      <c r="F174" s="1">
        <f>+F173+11</f>
        <v>20053501309</v>
      </c>
    </row>
    <row r="175" spans="1:6" x14ac:dyDescent="0.35">
      <c r="A175" s="1">
        <f>+A174+4</f>
        <v>20053501092</v>
      </c>
      <c r="B175" s="1">
        <f>+B174+4</f>
        <v>20053501227</v>
      </c>
      <c r="C175" s="1">
        <f t="shared" ref="C175:C179" si="42">+C174+1</f>
        <v>20053501111</v>
      </c>
      <c r="D175" s="1">
        <f>+D174+6</f>
        <v>20053501262</v>
      </c>
      <c r="E175" s="1">
        <f>+E174+3</f>
        <v>20053501126</v>
      </c>
      <c r="F175" s="1">
        <f>+F174+21</f>
        <v>20053501330</v>
      </c>
    </row>
    <row r="176" spans="1:6" x14ac:dyDescent="0.35">
      <c r="A176" s="1">
        <f>+A175+3</f>
        <v>20053501095</v>
      </c>
      <c r="B176" s="1">
        <f>+B175+14</f>
        <v>20053501241</v>
      </c>
      <c r="C176" s="1">
        <f t="shared" si="42"/>
        <v>20053501112</v>
      </c>
      <c r="D176" s="1">
        <f>+D175+3</f>
        <v>20053501265</v>
      </c>
      <c r="E176" s="1">
        <f>+E175+3</f>
        <v>20053501129</v>
      </c>
      <c r="F176" s="2" t="s">
        <v>20</v>
      </c>
    </row>
    <row r="177" spans="1:6" x14ac:dyDescent="0.35">
      <c r="A177" s="1">
        <f t="shared" si="41"/>
        <v>20053501096</v>
      </c>
      <c r="B177" s="1">
        <f>+B176+5</f>
        <v>20053501246</v>
      </c>
      <c r="C177" s="1">
        <f>+C176+1</f>
        <v>20053501113</v>
      </c>
      <c r="D177" s="1">
        <f>+D176+4</f>
        <v>20053501269</v>
      </c>
      <c r="E177" s="1">
        <f t="shared" si="40"/>
        <v>20053501130</v>
      </c>
      <c r="F177" s="2">
        <v>62343637</v>
      </c>
    </row>
    <row r="178" spans="1:6" x14ac:dyDescent="0.35">
      <c r="A178" s="1">
        <f>+A177+10</f>
        <v>20053501106</v>
      </c>
      <c r="B178" s="1">
        <f>+B177+3</f>
        <v>20053501249</v>
      </c>
      <c r="C178" s="1">
        <f>+C177+2</f>
        <v>20053501115</v>
      </c>
      <c r="D178" s="1">
        <f>+D177+5</f>
        <v>20053501274</v>
      </c>
      <c r="E178" s="1">
        <f t="shared" si="40"/>
        <v>20053501131</v>
      </c>
      <c r="F178" s="1">
        <v>20053501009</v>
      </c>
    </row>
    <row r="179" spans="1:6" x14ac:dyDescent="0.35">
      <c r="A179" s="1">
        <f t="shared" si="41"/>
        <v>20053501107</v>
      </c>
      <c r="B179" s="1">
        <f>+B178+2</f>
        <v>20053501251</v>
      </c>
      <c r="C179" s="1">
        <f t="shared" si="42"/>
        <v>20053501116</v>
      </c>
      <c r="D179" s="1">
        <f>+D178+18</f>
        <v>20053501292</v>
      </c>
      <c r="E179" s="1">
        <f>+E178+4</f>
        <v>20053501135</v>
      </c>
      <c r="F179" s="1">
        <f>+F178+2</f>
        <v>20053501011</v>
      </c>
    </row>
    <row r="180" spans="1:6" x14ac:dyDescent="0.35">
      <c r="A180" s="1"/>
      <c r="B180" s="1"/>
      <c r="C180" s="1"/>
      <c r="D180" s="1"/>
      <c r="E180" s="1"/>
      <c r="F180" s="1">
        <f>+F179+1</f>
        <v>20053501012</v>
      </c>
    </row>
    <row r="181" spans="1:6" x14ac:dyDescent="0.35">
      <c r="A181" s="1"/>
      <c r="B181" s="1"/>
      <c r="C181" s="1"/>
      <c r="D181" s="1"/>
      <c r="E181" s="1"/>
      <c r="F181" s="1">
        <f>+F180+1</f>
        <v>20053501013</v>
      </c>
    </row>
    <row r="182" spans="1:6" x14ac:dyDescent="0.35">
      <c r="A182" s="1"/>
      <c r="B182" s="1"/>
      <c r="C182" s="1"/>
      <c r="D182" s="1"/>
      <c r="E182" s="1"/>
      <c r="F182" s="1"/>
    </row>
    <row r="183" spans="1:6" ht="18.5" x14ac:dyDescent="0.45">
      <c r="A183" s="1"/>
      <c r="B183" s="6"/>
      <c r="C183" s="53" t="s">
        <v>7</v>
      </c>
      <c r="D183" s="53"/>
      <c r="E183" s="6"/>
      <c r="F183" s="6"/>
    </row>
    <row r="184" spans="1:6" x14ac:dyDescent="0.35">
      <c r="A184" s="2" t="s">
        <v>20</v>
      </c>
      <c r="B184" s="2" t="s">
        <v>20</v>
      </c>
      <c r="C184" s="2"/>
      <c r="D184" s="2"/>
      <c r="E184" s="2" t="s">
        <v>20</v>
      </c>
      <c r="F184" s="2" t="s">
        <v>20</v>
      </c>
    </row>
    <row r="185" spans="1:6" x14ac:dyDescent="0.35">
      <c r="A185" s="2">
        <v>62323601</v>
      </c>
      <c r="B185" s="2">
        <v>62343637</v>
      </c>
      <c r="C185" s="2" t="s">
        <v>20</v>
      </c>
      <c r="D185" s="2" t="s">
        <v>20</v>
      </c>
      <c r="E185" s="2">
        <v>62323601</v>
      </c>
      <c r="F185" s="2">
        <v>62273601</v>
      </c>
    </row>
    <row r="186" spans="1:6" x14ac:dyDescent="0.35">
      <c r="A186" s="1">
        <f>+E179+1</f>
        <v>20053501136</v>
      </c>
      <c r="B186" s="1">
        <f>+F181+2</f>
        <v>20053501015</v>
      </c>
      <c r="C186" s="2">
        <v>62323601</v>
      </c>
      <c r="D186" s="2">
        <v>62343637</v>
      </c>
      <c r="E186" s="1">
        <f>+C193+2</f>
        <v>20053501191</v>
      </c>
      <c r="F186" s="1">
        <f>+D195+1</f>
        <v>20053501006</v>
      </c>
    </row>
    <row r="187" spans="1:6" x14ac:dyDescent="0.35">
      <c r="A187" s="1">
        <f>+A186+2</f>
        <v>20053501138</v>
      </c>
      <c r="B187" s="1">
        <f t="shared" ref="B187:C193" si="43">+B186+1</f>
        <v>20053501016</v>
      </c>
      <c r="C187" s="1">
        <f>+A193+1</f>
        <v>20053501150</v>
      </c>
      <c r="D187" s="1">
        <f>+B193+13</f>
        <v>20053501134</v>
      </c>
      <c r="E187" s="1">
        <f>+E186+3</f>
        <v>20053501194</v>
      </c>
      <c r="F187" s="1">
        <f t="shared" ref="E187:F193" si="44">+F186+1</f>
        <v>20053501007</v>
      </c>
    </row>
    <row r="188" spans="1:6" x14ac:dyDescent="0.35">
      <c r="A188" s="1">
        <f t="shared" ref="A188:A193" si="45">+A187+1</f>
        <v>20053501139</v>
      </c>
      <c r="B188" s="1">
        <f>+B187+9</f>
        <v>20053501025</v>
      </c>
      <c r="C188" s="1">
        <f t="shared" si="43"/>
        <v>20053501151</v>
      </c>
      <c r="D188" s="1">
        <f>+D187+53</f>
        <v>20053501187</v>
      </c>
      <c r="E188" s="1">
        <f>+E187+2</f>
        <v>20053501196</v>
      </c>
      <c r="F188" s="1">
        <f t="shared" si="44"/>
        <v>20053501008</v>
      </c>
    </row>
    <row r="189" spans="1:6" x14ac:dyDescent="0.35">
      <c r="A189" s="1">
        <f t="shared" si="45"/>
        <v>20053501140</v>
      </c>
      <c r="B189" s="1">
        <f t="shared" si="43"/>
        <v>20053501026</v>
      </c>
      <c r="C189" s="1">
        <f t="shared" si="43"/>
        <v>20053501152</v>
      </c>
      <c r="D189" s="1">
        <f>+D188+43</f>
        <v>20053501230</v>
      </c>
      <c r="E189" s="1">
        <f t="shared" si="44"/>
        <v>20053501197</v>
      </c>
      <c r="F189" s="1">
        <f>+F188+2</f>
        <v>20053501010</v>
      </c>
    </row>
    <row r="190" spans="1:6" x14ac:dyDescent="0.35">
      <c r="A190" s="1">
        <f t="shared" si="45"/>
        <v>20053501141</v>
      </c>
      <c r="B190" s="1">
        <f>+B189+27</f>
        <v>20053501053</v>
      </c>
      <c r="C190" s="1">
        <f t="shared" si="43"/>
        <v>20053501153</v>
      </c>
      <c r="D190" s="1">
        <f>+D189+31</f>
        <v>20053501261</v>
      </c>
      <c r="E190" s="1">
        <f>+E189+2</f>
        <v>20053501199</v>
      </c>
      <c r="F190" s="1">
        <f>+F189+4</f>
        <v>20053501014</v>
      </c>
    </row>
    <row r="191" spans="1:6" x14ac:dyDescent="0.35">
      <c r="A191" s="1">
        <f>+A190+4</f>
        <v>20053501145</v>
      </c>
      <c r="B191" s="1">
        <f>+B190+4</f>
        <v>20053501057</v>
      </c>
      <c r="C191" s="1">
        <f t="shared" si="43"/>
        <v>20053501154</v>
      </c>
      <c r="D191" s="1">
        <f>+D190+50</f>
        <v>20053501311</v>
      </c>
      <c r="E191" s="1">
        <f t="shared" si="44"/>
        <v>20053501200</v>
      </c>
      <c r="F191" s="1">
        <f>+F190+3</f>
        <v>20053501017</v>
      </c>
    </row>
    <row r="192" spans="1:6" x14ac:dyDescent="0.35">
      <c r="A192" s="1">
        <f>+A191+3</f>
        <v>20053501148</v>
      </c>
      <c r="B192" s="1">
        <f>+B191+62</f>
        <v>20053501119</v>
      </c>
      <c r="C192" s="1">
        <f>+C191+34</f>
        <v>20053501188</v>
      </c>
      <c r="D192" s="2" t="s">
        <v>20</v>
      </c>
      <c r="E192" s="1">
        <f t="shared" si="44"/>
        <v>20053501201</v>
      </c>
      <c r="F192" s="1">
        <f t="shared" si="44"/>
        <v>20053501018</v>
      </c>
    </row>
    <row r="193" spans="1:6" x14ac:dyDescent="0.35">
      <c r="A193" s="1">
        <f t="shared" si="45"/>
        <v>20053501149</v>
      </c>
      <c r="B193" s="1">
        <f>+B192+2</f>
        <v>20053501121</v>
      </c>
      <c r="C193" s="1">
        <f t="shared" si="43"/>
        <v>20053501189</v>
      </c>
      <c r="D193" s="2">
        <v>62273601</v>
      </c>
      <c r="E193" s="1">
        <f t="shared" si="44"/>
        <v>20053501202</v>
      </c>
      <c r="F193" s="1">
        <f t="shared" si="44"/>
        <v>20053501019</v>
      </c>
    </row>
    <row r="194" spans="1:6" x14ac:dyDescent="0.35">
      <c r="A194" s="1"/>
      <c r="B194" s="1"/>
      <c r="C194" s="1"/>
      <c r="D194" s="1">
        <v>20053501004</v>
      </c>
      <c r="E194" s="1"/>
      <c r="F194" s="1"/>
    </row>
    <row r="195" spans="1:6" x14ac:dyDescent="0.35">
      <c r="A195" s="1"/>
      <c r="B195" s="1"/>
      <c r="C195" s="1"/>
      <c r="D195" s="1">
        <f>+D194+1</f>
        <v>20053501005</v>
      </c>
      <c r="E195" s="1"/>
      <c r="F195" s="1"/>
    </row>
    <row r="196" spans="1:6" x14ac:dyDescent="0.35">
      <c r="A196" s="1"/>
      <c r="B196" s="1"/>
      <c r="C196" s="1"/>
      <c r="D196" s="1"/>
      <c r="E196" s="1"/>
      <c r="F196" s="1"/>
    </row>
    <row r="197" spans="1:6" x14ac:dyDescent="0.35">
      <c r="A197" s="1"/>
      <c r="B197" s="1"/>
      <c r="C197" s="1"/>
      <c r="D197" s="1"/>
      <c r="E197" s="1"/>
      <c r="F197" s="1"/>
    </row>
    <row r="198" spans="1:6" x14ac:dyDescent="0.35">
      <c r="A198" s="1"/>
      <c r="B198" s="1"/>
      <c r="C198" s="1"/>
      <c r="D198" s="1"/>
      <c r="E198" s="1"/>
      <c r="F198" s="1"/>
    </row>
    <row r="199" spans="1:6" x14ac:dyDescent="0.35">
      <c r="A199" s="1"/>
      <c r="B199" s="1"/>
      <c r="C199" s="1"/>
      <c r="D199" s="1"/>
      <c r="E199" s="1"/>
      <c r="F199" s="1"/>
    </row>
    <row r="200" spans="1:6" x14ac:dyDescent="0.35">
      <c r="A200" s="1"/>
      <c r="B200" s="1"/>
      <c r="C200" s="1"/>
      <c r="D200" s="1"/>
      <c r="E200" s="1"/>
      <c r="F200" s="1"/>
    </row>
    <row r="201" spans="1:6" x14ac:dyDescent="0.35">
      <c r="A201" s="1"/>
      <c r="B201" s="1"/>
      <c r="C201" s="1"/>
      <c r="D201" s="1"/>
      <c r="E201" s="1"/>
      <c r="F201" s="1"/>
    </row>
    <row r="202" spans="1:6" x14ac:dyDescent="0.35">
      <c r="A202" s="1"/>
      <c r="B202" s="1"/>
      <c r="C202" s="1"/>
      <c r="D202" s="1"/>
      <c r="E202" s="1"/>
      <c r="F202" s="1"/>
    </row>
    <row r="203" spans="1:6" x14ac:dyDescent="0.35">
      <c r="A203" s="1"/>
      <c r="B203" s="1"/>
      <c r="C203" s="1"/>
      <c r="D203" s="1"/>
      <c r="E203" s="1"/>
      <c r="F203" s="1"/>
    </row>
    <row r="204" spans="1:6" x14ac:dyDescent="0.35">
      <c r="A204" s="1"/>
      <c r="B204" s="1"/>
      <c r="C204" s="1"/>
      <c r="D204" s="1"/>
      <c r="E204" s="1"/>
      <c r="F204" s="1"/>
    </row>
    <row r="205" spans="1:6" ht="18.5" x14ac:dyDescent="0.45">
      <c r="A205" s="1"/>
      <c r="B205" s="6"/>
      <c r="C205" s="53" t="s">
        <v>8</v>
      </c>
      <c r="D205" s="53"/>
      <c r="E205" s="6"/>
      <c r="F205" s="6"/>
    </row>
    <row r="206" spans="1:6" x14ac:dyDescent="0.35">
      <c r="A206" s="2" t="s">
        <v>20</v>
      </c>
      <c r="B206" s="2" t="s">
        <v>20</v>
      </c>
      <c r="C206" s="2"/>
      <c r="D206" s="2"/>
      <c r="E206" s="2" t="s">
        <v>20</v>
      </c>
      <c r="F206" s="2" t="s">
        <v>20</v>
      </c>
    </row>
    <row r="207" spans="1:6" x14ac:dyDescent="0.35">
      <c r="A207" s="2">
        <v>62323601</v>
      </c>
      <c r="B207" s="2">
        <v>62273601</v>
      </c>
      <c r="C207" s="2" t="s">
        <v>20</v>
      </c>
      <c r="D207" s="2" t="s">
        <v>20</v>
      </c>
      <c r="E207" s="2">
        <v>62323601</v>
      </c>
      <c r="F207" s="2">
        <v>62273601</v>
      </c>
    </row>
    <row r="208" spans="1:6" x14ac:dyDescent="0.35">
      <c r="A208" s="1">
        <f>+E193+1</f>
        <v>20053501203</v>
      </c>
      <c r="B208" s="1">
        <f>+F193+1</f>
        <v>20053501020</v>
      </c>
      <c r="C208" s="2">
        <v>62323601</v>
      </c>
      <c r="D208" s="2">
        <v>62273601</v>
      </c>
      <c r="E208" s="1">
        <f>+C215+10</f>
        <v>20053501242</v>
      </c>
      <c r="F208" s="1">
        <f>+D215+16</f>
        <v>20053501233</v>
      </c>
    </row>
    <row r="209" spans="1:6" x14ac:dyDescent="0.35">
      <c r="A209" s="1">
        <f>+A208+1</f>
        <v>20053501204</v>
      </c>
      <c r="B209" s="1">
        <f t="shared" ref="B209:C215" si="46">+B208+1</f>
        <v>20053501021</v>
      </c>
      <c r="C209" s="1">
        <f>+A215+4</f>
        <v>20053501224</v>
      </c>
      <c r="D209" s="1">
        <f>+B215+4</f>
        <v>20053501132</v>
      </c>
      <c r="E209" s="1">
        <f t="shared" ref="E209:F213" si="47">+E208+1</f>
        <v>20053501243</v>
      </c>
      <c r="F209" s="1">
        <f>+F208+2</f>
        <v>20053501235</v>
      </c>
    </row>
    <row r="210" spans="1:6" x14ac:dyDescent="0.35">
      <c r="A210" s="1">
        <f>+A209+2</f>
        <v>20053501206</v>
      </c>
      <c r="B210" s="1">
        <f t="shared" si="46"/>
        <v>20053501022</v>
      </c>
      <c r="C210" s="1">
        <f t="shared" si="46"/>
        <v>20053501225</v>
      </c>
      <c r="D210" s="1">
        <f>+D209+10</f>
        <v>20053501142</v>
      </c>
      <c r="E210" s="1">
        <f>+E209+2</f>
        <v>20053501245</v>
      </c>
      <c r="F210" s="1">
        <f t="shared" si="47"/>
        <v>20053501236</v>
      </c>
    </row>
    <row r="211" spans="1:6" x14ac:dyDescent="0.35">
      <c r="A211" s="1">
        <f t="shared" ref="A211" si="48">+A210+1</f>
        <v>20053501207</v>
      </c>
      <c r="B211" s="1">
        <f>+B210+25</f>
        <v>20053501047</v>
      </c>
      <c r="C211" s="1">
        <f t="shared" si="46"/>
        <v>20053501226</v>
      </c>
      <c r="D211" s="1">
        <f>+D210+2</f>
        <v>20053501144</v>
      </c>
      <c r="E211" s="1">
        <f>+E210+3</f>
        <v>20053501248</v>
      </c>
      <c r="F211" s="1">
        <f>+F210+2</f>
        <v>20053501238</v>
      </c>
    </row>
    <row r="212" spans="1:6" x14ac:dyDescent="0.35">
      <c r="A212" s="1">
        <f>+A211+2</f>
        <v>20053501209</v>
      </c>
      <c r="B212" s="1">
        <f t="shared" si="46"/>
        <v>20053501048</v>
      </c>
      <c r="C212" s="1">
        <f>+C211+2</f>
        <v>20053501228</v>
      </c>
      <c r="D212" s="1">
        <f>+D211+3</f>
        <v>20053501147</v>
      </c>
      <c r="E212" s="1">
        <f>+E211+11</f>
        <v>20053501259</v>
      </c>
      <c r="F212" s="1">
        <f>+F211+9</f>
        <v>20053501247</v>
      </c>
    </row>
    <row r="213" spans="1:6" x14ac:dyDescent="0.35">
      <c r="A213" s="1">
        <f>+A212+7</f>
        <v>20053501216</v>
      </c>
      <c r="B213" s="1">
        <f>+B212+46</f>
        <v>20053501094</v>
      </c>
      <c r="C213" s="1">
        <f t="shared" si="46"/>
        <v>20053501229</v>
      </c>
      <c r="D213" s="1">
        <f>+D212+8</f>
        <v>20053501155</v>
      </c>
      <c r="E213" s="1">
        <f t="shared" si="47"/>
        <v>20053501260</v>
      </c>
      <c r="F213" s="1">
        <f>+F212+8</f>
        <v>20053501255</v>
      </c>
    </row>
    <row r="214" spans="1:6" x14ac:dyDescent="0.35">
      <c r="A214" s="1">
        <f>+A213+2</f>
        <v>20053501218</v>
      </c>
      <c r="B214" s="1">
        <f>+B213+30</f>
        <v>20053501124</v>
      </c>
      <c r="C214" s="1">
        <f>+C213+2</f>
        <v>20053501231</v>
      </c>
      <c r="D214" s="1">
        <f>+D213+35</f>
        <v>20053501190</v>
      </c>
      <c r="E214" s="1">
        <f>+E213+7</f>
        <v>20053501267</v>
      </c>
      <c r="F214" s="1">
        <f>+F213+2</f>
        <v>20053501257</v>
      </c>
    </row>
    <row r="215" spans="1:6" x14ac:dyDescent="0.35">
      <c r="A215" s="1">
        <f>+A214+2</f>
        <v>20053501220</v>
      </c>
      <c r="B215" s="1">
        <f>+B214+4</f>
        <v>20053501128</v>
      </c>
      <c r="C215" s="1">
        <f t="shared" si="46"/>
        <v>20053501232</v>
      </c>
      <c r="D215" s="1">
        <f>+D214+27</f>
        <v>20053501217</v>
      </c>
      <c r="E215" s="1">
        <f>+E214+4</f>
        <v>20053501271</v>
      </c>
      <c r="F215" s="1">
        <f>+F214+9</f>
        <v>20053501266</v>
      </c>
    </row>
    <row r="216" spans="1:6" x14ac:dyDescent="0.35">
      <c r="A216" s="1"/>
      <c r="B216" s="1"/>
      <c r="C216" s="1"/>
      <c r="D216" s="1"/>
      <c r="E216" s="1"/>
      <c r="F216" s="1"/>
    </row>
    <row r="217" spans="1:6" ht="18.5" x14ac:dyDescent="0.45">
      <c r="A217" s="1"/>
      <c r="B217" s="6"/>
      <c r="C217" s="53" t="s">
        <v>9</v>
      </c>
      <c r="D217" s="53"/>
      <c r="E217" s="6"/>
      <c r="F217" s="6"/>
    </row>
    <row r="218" spans="1:6" x14ac:dyDescent="0.35">
      <c r="A218" s="2" t="s">
        <v>20</v>
      </c>
      <c r="B218" s="2" t="s">
        <v>20</v>
      </c>
      <c r="C218" s="2"/>
      <c r="D218" s="2"/>
      <c r="E218" s="2" t="s">
        <v>20</v>
      </c>
      <c r="F218" s="2" t="s">
        <v>20</v>
      </c>
    </row>
    <row r="219" spans="1:6" x14ac:dyDescent="0.35">
      <c r="A219" s="2">
        <v>62323601</v>
      </c>
      <c r="B219" s="2">
        <v>62273601</v>
      </c>
      <c r="C219" s="2" t="s">
        <v>20</v>
      </c>
      <c r="D219" s="2" t="s">
        <v>20</v>
      </c>
      <c r="E219" s="2">
        <v>62323601</v>
      </c>
      <c r="F219" s="2">
        <v>12033916</v>
      </c>
    </row>
    <row r="220" spans="1:6" x14ac:dyDescent="0.35">
      <c r="A220" s="1">
        <f>+E215+4</f>
        <v>20053501275</v>
      </c>
      <c r="B220" s="1">
        <f>+F215+4</f>
        <v>20053501270</v>
      </c>
      <c r="C220" s="2">
        <v>62323601</v>
      </c>
      <c r="D220" s="2">
        <v>12033916</v>
      </c>
      <c r="E220" s="1">
        <f>+C227+3</f>
        <v>20053501310</v>
      </c>
      <c r="F220" s="1">
        <f>+D227+9</f>
        <v>20053501081</v>
      </c>
    </row>
    <row r="221" spans="1:6" x14ac:dyDescent="0.35">
      <c r="A221" s="1">
        <f>+A220+1</f>
        <v>20053501276</v>
      </c>
      <c r="B221" s="1">
        <f>+B220+8</f>
        <v>20053501278</v>
      </c>
      <c r="C221" s="1">
        <f>+A227+1</f>
        <v>20053501291</v>
      </c>
      <c r="D221" s="1">
        <f>+B229+5</f>
        <v>20053501051</v>
      </c>
      <c r="E221" s="1">
        <f>+E220+2</f>
        <v>20053501312</v>
      </c>
      <c r="F221" s="1">
        <f>+F220+1</f>
        <v>20053501082</v>
      </c>
    </row>
    <row r="222" spans="1:6" x14ac:dyDescent="0.35">
      <c r="A222" s="1">
        <f t="shared" ref="A222:A226" si="49">+A221+1</f>
        <v>20053501277</v>
      </c>
      <c r="B222" s="1">
        <f>+B221+8</f>
        <v>20053501286</v>
      </c>
      <c r="C222" s="1">
        <f>+C221+4</f>
        <v>20053501295</v>
      </c>
      <c r="D222" s="1">
        <f>+D221+5</f>
        <v>20053501056</v>
      </c>
      <c r="E222" s="1">
        <f>+E221+4</f>
        <v>20053501316</v>
      </c>
      <c r="F222" s="1">
        <f>+F221+2</f>
        <v>20053501084</v>
      </c>
    </row>
    <row r="223" spans="1:6" x14ac:dyDescent="0.35">
      <c r="A223" s="1">
        <f>+A222+3</f>
        <v>20053501280</v>
      </c>
      <c r="B223" s="1">
        <f>+B222+3</f>
        <v>20053501289</v>
      </c>
      <c r="C223" s="1">
        <f>+C222+2</f>
        <v>20053501297</v>
      </c>
      <c r="D223" s="1">
        <f>+D222+5</f>
        <v>20053501061</v>
      </c>
      <c r="E223" s="1">
        <f t="shared" ref="E223" si="50">+E222+1</f>
        <v>20053501317</v>
      </c>
      <c r="F223" s="1">
        <f>+F222+108</f>
        <v>20053501192</v>
      </c>
    </row>
    <row r="224" spans="1:6" x14ac:dyDescent="0.35">
      <c r="A224" s="1">
        <f>+A223+4</f>
        <v>20053501284</v>
      </c>
      <c r="B224" s="1">
        <f>+B223+12</f>
        <v>20053501301</v>
      </c>
      <c r="C224" s="1">
        <f>+C223+2</f>
        <v>20053501299</v>
      </c>
      <c r="D224" s="1">
        <f>+D223+2</f>
        <v>20053501063</v>
      </c>
      <c r="E224" s="1">
        <f>+E223+11</f>
        <v>20053501328</v>
      </c>
      <c r="F224" s="1">
        <f>+F223+23</f>
        <v>20053501215</v>
      </c>
    </row>
    <row r="225" spans="1:6" x14ac:dyDescent="0.35">
      <c r="A225" s="1">
        <f>+A224+3</f>
        <v>20053501287</v>
      </c>
      <c r="B225" s="1">
        <f>+B224+2</f>
        <v>20053501303</v>
      </c>
      <c r="C225" s="1">
        <f>+C224+3</f>
        <v>20053501302</v>
      </c>
      <c r="D225" s="1">
        <f>+D224+1</f>
        <v>20053501064</v>
      </c>
      <c r="E225" s="2" t="s">
        <v>20</v>
      </c>
      <c r="F225" s="1">
        <f>+F224+24</f>
        <v>20053501239</v>
      </c>
    </row>
    <row r="226" spans="1:6" x14ac:dyDescent="0.35">
      <c r="A226" s="1">
        <f t="shared" si="49"/>
        <v>20053501288</v>
      </c>
      <c r="B226" s="1">
        <f>+B225+10</f>
        <v>20053501313</v>
      </c>
      <c r="C226" s="1">
        <f>+C225+3</f>
        <v>20053501305</v>
      </c>
      <c r="D226" s="1">
        <f>+D225+5</f>
        <v>20053501069</v>
      </c>
      <c r="E226" s="2">
        <v>62136938</v>
      </c>
      <c r="F226" s="1">
        <f>+F225+1</f>
        <v>20053501240</v>
      </c>
    </row>
    <row r="227" spans="1:6" x14ac:dyDescent="0.35">
      <c r="A227" s="1">
        <f>+A226+2</f>
        <v>20053501290</v>
      </c>
      <c r="B227" s="2" t="s">
        <v>20</v>
      </c>
      <c r="C227" s="1">
        <f>+C226+2</f>
        <v>20053501307</v>
      </c>
      <c r="D227" s="1">
        <f>+D226+3</f>
        <v>20053501072</v>
      </c>
      <c r="E227" s="1">
        <v>18053501206</v>
      </c>
      <c r="F227" s="1">
        <f>+F226+10</f>
        <v>20053501250</v>
      </c>
    </row>
    <row r="228" spans="1:6" x14ac:dyDescent="0.35">
      <c r="A228" s="1"/>
      <c r="B228" s="2">
        <v>12033916</v>
      </c>
      <c r="C228" s="1"/>
      <c r="D228" s="1"/>
      <c r="E228" s="1">
        <v>19053501010</v>
      </c>
      <c r="F228" s="1"/>
    </row>
    <row r="229" spans="1:6" x14ac:dyDescent="0.35">
      <c r="A229" s="1"/>
      <c r="B229" s="1">
        <v>20053501046</v>
      </c>
      <c r="C229" s="1"/>
      <c r="D229" s="1"/>
      <c r="E229" s="1">
        <v>19053501022</v>
      </c>
      <c r="F229" s="1"/>
    </row>
    <row r="230" spans="1:6" x14ac:dyDescent="0.35">
      <c r="A230" s="1"/>
      <c r="B230" s="1"/>
      <c r="C230" s="1"/>
      <c r="D230" s="1"/>
      <c r="E230" s="1"/>
      <c r="F230" s="1"/>
    </row>
    <row r="231" spans="1:6" ht="18.5" x14ac:dyDescent="0.45">
      <c r="A231" s="1"/>
      <c r="B231" s="6"/>
      <c r="C231" s="53" t="s">
        <v>10</v>
      </c>
      <c r="D231" s="53"/>
      <c r="E231" s="6"/>
      <c r="F231" s="6"/>
    </row>
    <row r="232" spans="1:6" ht="18.5" x14ac:dyDescent="0.45">
      <c r="A232" s="2"/>
      <c r="B232" s="2"/>
      <c r="C232" s="9"/>
      <c r="D232" s="9"/>
      <c r="E232" s="2"/>
      <c r="F232" s="2"/>
    </row>
    <row r="233" spans="1:6" x14ac:dyDescent="0.35">
      <c r="A233" s="2" t="s">
        <v>20</v>
      </c>
      <c r="B233" s="2" t="s">
        <v>20</v>
      </c>
      <c r="C233" s="2" t="s">
        <v>20</v>
      </c>
      <c r="D233" s="2" t="s">
        <v>20</v>
      </c>
      <c r="E233" s="2" t="s">
        <v>20</v>
      </c>
      <c r="F233" s="2" t="s">
        <v>20</v>
      </c>
    </row>
    <row r="234" spans="1:6" x14ac:dyDescent="0.35">
      <c r="A234" s="2">
        <v>62136938</v>
      </c>
      <c r="B234" s="2">
        <v>12033916</v>
      </c>
      <c r="C234" s="2">
        <v>62136938</v>
      </c>
      <c r="D234" s="2">
        <v>62053610</v>
      </c>
      <c r="E234" s="2">
        <v>62136938</v>
      </c>
      <c r="F234" s="2">
        <v>62053610</v>
      </c>
    </row>
    <row r="235" spans="1:6" x14ac:dyDescent="0.35">
      <c r="A235" s="1">
        <v>19053501024</v>
      </c>
      <c r="B235" s="1">
        <f>+F227+8</f>
        <v>20053501258</v>
      </c>
      <c r="C235" s="1">
        <f>+A242+1</f>
        <v>20053501037</v>
      </c>
      <c r="D235" s="1">
        <f>+B244+8</f>
        <v>20053501097</v>
      </c>
      <c r="E235" s="1">
        <f>+C242+22</f>
        <v>20053501285</v>
      </c>
      <c r="F235" s="1">
        <f>+D242+10</f>
        <v>20053501314</v>
      </c>
    </row>
    <row r="236" spans="1:6" x14ac:dyDescent="0.35">
      <c r="A236" s="1">
        <v>19053501184</v>
      </c>
      <c r="B236" s="1">
        <f>+B235+10</f>
        <v>20053501268</v>
      </c>
      <c r="C236" s="1">
        <f>+C235+1</f>
        <v>20053501038</v>
      </c>
      <c r="D236" s="1">
        <f>+D235+1</f>
        <v>20053501098</v>
      </c>
      <c r="E236" s="1">
        <f>+E235+33</f>
        <v>20053501318</v>
      </c>
      <c r="F236" s="2" t="s">
        <v>20</v>
      </c>
    </row>
    <row r="237" spans="1:6" x14ac:dyDescent="0.35">
      <c r="A237" s="1">
        <v>20053501002</v>
      </c>
      <c r="B237" s="1">
        <f>+B236+11</f>
        <v>20053501279</v>
      </c>
      <c r="C237" s="1">
        <f>+C236+1</f>
        <v>20053501039</v>
      </c>
      <c r="D237" s="1">
        <f>+D236+4</f>
        <v>20053501102</v>
      </c>
      <c r="F237" s="2">
        <v>62353607</v>
      </c>
    </row>
    <row r="238" spans="1:6" x14ac:dyDescent="0.35">
      <c r="A238" s="1">
        <f>+A237+30</f>
        <v>20053501032</v>
      </c>
      <c r="B238" s="1">
        <f>+B237+14</f>
        <v>20053501293</v>
      </c>
      <c r="C238" s="1">
        <f>+C237+2</f>
        <v>20053501041</v>
      </c>
      <c r="D238" s="1">
        <f>+D237+35</f>
        <v>20053501137</v>
      </c>
      <c r="E238" s="1"/>
      <c r="F238" s="1">
        <v>20053501003</v>
      </c>
    </row>
    <row r="239" spans="1:6" x14ac:dyDescent="0.35">
      <c r="A239" s="1">
        <f t="shared" ref="A239:A242" si="51">+A238+1</f>
        <v>20053501033</v>
      </c>
      <c r="B239" s="1">
        <f>+B238+13</f>
        <v>20053501306</v>
      </c>
      <c r="C239" s="1">
        <f>+C238+1</f>
        <v>20053501042</v>
      </c>
      <c r="D239" s="1">
        <f>+D238+74</f>
        <v>20053501211</v>
      </c>
      <c r="E239" s="1"/>
      <c r="F239" s="1">
        <f>+F238+24</f>
        <v>20053501027</v>
      </c>
    </row>
    <row r="240" spans="1:6" x14ac:dyDescent="0.35">
      <c r="A240" s="1">
        <f t="shared" si="51"/>
        <v>20053501034</v>
      </c>
      <c r="B240" s="1">
        <f>+B239+15</f>
        <v>20053501321</v>
      </c>
      <c r="C240" s="1">
        <f>+C239+195</f>
        <v>20053501237</v>
      </c>
      <c r="D240" s="1">
        <f>+D239+11</f>
        <v>20053501222</v>
      </c>
      <c r="E240" s="1"/>
      <c r="F240" s="1">
        <f>+F239+23</f>
        <v>20053501050</v>
      </c>
    </row>
    <row r="241" spans="1:7" x14ac:dyDescent="0.35">
      <c r="A241" s="1">
        <f t="shared" si="51"/>
        <v>20053501035</v>
      </c>
      <c r="B241" s="2" t="s">
        <v>20</v>
      </c>
      <c r="C241" s="1">
        <f>+C240+16</f>
        <v>20053501253</v>
      </c>
      <c r="D241" s="1">
        <f>+D240+42</f>
        <v>20053501264</v>
      </c>
      <c r="E241" s="1"/>
      <c r="F241" s="1">
        <f>+F240+72</f>
        <v>20053501122</v>
      </c>
    </row>
    <row r="242" spans="1:7" x14ac:dyDescent="0.35">
      <c r="A242" s="1">
        <f t="shared" si="51"/>
        <v>20053501036</v>
      </c>
      <c r="B242" s="2">
        <v>62053610</v>
      </c>
      <c r="C242" s="1">
        <f>+C241+10</f>
        <v>20053501263</v>
      </c>
      <c r="D242" s="1">
        <f>+D241+40</f>
        <v>20053501304</v>
      </c>
      <c r="E242" s="1"/>
      <c r="F242" s="1">
        <f>+F241+90</f>
        <v>20053501212</v>
      </c>
    </row>
    <row r="243" spans="1:7" x14ac:dyDescent="0.35">
      <c r="A243" s="1"/>
      <c r="B243" s="1">
        <v>20053501060</v>
      </c>
      <c r="C243" s="1"/>
      <c r="D243" s="1"/>
      <c r="E243" s="1"/>
      <c r="F243" s="8">
        <f>+F242+1</f>
        <v>20053501213</v>
      </c>
    </row>
    <row r="244" spans="1:7" x14ac:dyDescent="0.35">
      <c r="B244" s="8">
        <f>+B243+29</f>
        <v>20053501089</v>
      </c>
      <c r="F244" s="8">
        <f>+F243+31</f>
        <v>20053501244</v>
      </c>
    </row>
    <row r="247" spans="1:7" ht="18.5" x14ac:dyDescent="0.45">
      <c r="C247" s="53" t="s">
        <v>30</v>
      </c>
      <c r="D247" s="53"/>
      <c r="G247" s="8">
        <f>6+46*5+34+8</f>
        <v>278</v>
      </c>
    </row>
    <row r="248" spans="1:7" x14ac:dyDescent="0.35">
      <c r="A248" s="2" t="s">
        <v>20</v>
      </c>
      <c r="B248" s="2" t="s">
        <v>20</v>
      </c>
    </row>
    <row r="249" spans="1:7" x14ac:dyDescent="0.35">
      <c r="A249" s="2">
        <v>62053610</v>
      </c>
      <c r="B249" s="2">
        <v>62313621</v>
      </c>
    </row>
    <row r="250" spans="1:7" x14ac:dyDescent="0.35">
      <c r="A250" s="8">
        <v>20053501281</v>
      </c>
      <c r="B250" s="8">
        <v>20053501210</v>
      </c>
    </row>
    <row r="251" spans="1:7" x14ac:dyDescent="0.35">
      <c r="B251" s="8">
        <f>+B250+62</f>
        <v>20053501272</v>
      </c>
    </row>
    <row r="252" spans="1:7" x14ac:dyDescent="0.35">
      <c r="B252" s="8">
        <f>+B251+10</f>
        <v>20053501282</v>
      </c>
    </row>
    <row r="253" spans="1:7" x14ac:dyDescent="0.35">
      <c r="B253" s="8">
        <f>+B252+1</f>
        <v>20053501283</v>
      </c>
    </row>
    <row r="254" spans="1:7" x14ac:dyDescent="0.35">
      <c r="B254" s="8">
        <f>+B253+17</f>
        <v>20053501300</v>
      </c>
    </row>
    <row r="256" spans="1:7" ht="18.5" x14ac:dyDescent="0.45">
      <c r="A256" s="53" t="s">
        <v>0</v>
      </c>
      <c r="B256" s="53"/>
      <c r="C256" s="53"/>
      <c r="D256" s="53"/>
      <c r="E256" s="53"/>
      <c r="F256" s="53"/>
    </row>
    <row r="257" spans="1:6" ht="23.5" x14ac:dyDescent="0.55000000000000004">
      <c r="A257" s="3" t="s">
        <v>31</v>
      </c>
      <c r="B257" s="6"/>
      <c r="C257" s="6"/>
      <c r="D257" s="6"/>
      <c r="E257" s="6"/>
      <c r="F257" s="4" t="s">
        <v>3</v>
      </c>
    </row>
    <row r="258" spans="1:6" ht="18.5" x14ac:dyDescent="0.45">
      <c r="A258" s="1"/>
      <c r="B258" s="6"/>
      <c r="C258" s="53" t="s">
        <v>5</v>
      </c>
      <c r="D258" s="53"/>
      <c r="E258" s="6"/>
      <c r="F258" s="6"/>
    </row>
    <row r="259" spans="1:6" x14ac:dyDescent="0.35">
      <c r="A259" s="11" t="s">
        <v>32</v>
      </c>
      <c r="B259" s="11" t="s">
        <v>32</v>
      </c>
    </row>
    <row r="260" spans="1:6" x14ac:dyDescent="0.35">
      <c r="A260" s="11">
        <v>62031205</v>
      </c>
      <c r="B260" s="11">
        <v>62031206</v>
      </c>
    </row>
    <row r="261" spans="1:6" x14ac:dyDescent="0.35">
      <c r="A261" s="8">
        <v>21053501045</v>
      </c>
      <c r="B261" s="8">
        <v>20053501319</v>
      </c>
    </row>
    <row r="262" spans="1:6" x14ac:dyDescent="0.35">
      <c r="A262" s="8">
        <f>+A261+53</f>
        <v>21053501098</v>
      </c>
      <c r="B262" s="8">
        <v>21053501395</v>
      </c>
    </row>
    <row r="263" spans="1:6" x14ac:dyDescent="0.35">
      <c r="A263" s="8">
        <f>+A262+97</f>
        <v>21053501195</v>
      </c>
    </row>
    <row r="264" spans="1:6" x14ac:dyDescent="0.35">
      <c r="A264" s="8">
        <f>+A263+27</f>
        <v>21053501222</v>
      </c>
    </row>
    <row r="265" spans="1:6" x14ac:dyDescent="0.35">
      <c r="A265" s="8">
        <f>+A264+93</f>
        <v>21053501315</v>
      </c>
    </row>
    <row r="307" spans="1:6" ht="18.5" x14ac:dyDescent="0.45">
      <c r="A307" s="53" t="s">
        <v>0</v>
      </c>
      <c r="B307" s="53"/>
      <c r="C307" s="53"/>
      <c r="D307" s="53"/>
      <c r="E307" s="53"/>
      <c r="F307" s="53"/>
    </row>
    <row r="308" spans="1:6" ht="23.5" x14ac:dyDescent="0.55000000000000004">
      <c r="A308" s="3" t="s">
        <v>33</v>
      </c>
      <c r="B308" s="6"/>
      <c r="C308" s="6"/>
      <c r="D308" s="6"/>
      <c r="E308" s="6"/>
      <c r="F308" s="4" t="s">
        <v>3</v>
      </c>
    </row>
    <row r="309" spans="1:6" ht="18.5" x14ac:dyDescent="0.45">
      <c r="A309" s="1"/>
      <c r="B309" s="6"/>
      <c r="C309" s="53" t="s">
        <v>5</v>
      </c>
      <c r="D309" s="53"/>
      <c r="E309" s="6"/>
      <c r="F309" s="6"/>
    </row>
    <row r="310" spans="1:6" x14ac:dyDescent="0.35">
      <c r="A310" s="12" t="s">
        <v>34</v>
      </c>
      <c r="B310" s="12" t="s">
        <v>34</v>
      </c>
      <c r="E310" s="12" t="s">
        <v>34</v>
      </c>
    </row>
    <row r="311" spans="1:6" x14ac:dyDescent="0.35">
      <c r="A311" s="11">
        <v>12325909</v>
      </c>
      <c r="B311" s="11">
        <v>12275201</v>
      </c>
      <c r="C311" s="12" t="s">
        <v>34</v>
      </c>
      <c r="D311" s="12" t="s">
        <v>34</v>
      </c>
      <c r="E311" s="11">
        <v>12325904</v>
      </c>
    </row>
    <row r="312" spans="1:6" x14ac:dyDescent="0.35">
      <c r="A312" s="8">
        <v>19053511015</v>
      </c>
      <c r="B312" s="8">
        <v>19053504158</v>
      </c>
      <c r="C312" s="11">
        <v>12055206</v>
      </c>
      <c r="D312" s="11">
        <v>12315214</v>
      </c>
      <c r="E312" s="8">
        <v>21053516009</v>
      </c>
    </row>
    <row r="313" spans="1:6" x14ac:dyDescent="0.35">
      <c r="A313" s="8">
        <v>21053511061</v>
      </c>
      <c r="B313" s="8">
        <v>21053504028</v>
      </c>
      <c r="C313" s="8">
        <v>21053529010</v>
      </c>
      <c r="D313" s="8">
        <v>21053516046</v>
      </c>
      <c r="E313" s="8">
        <f>+E312+19</f>
        <v>21053516028</v>
      </c>
    </row>
    <row r="314" spans="1:6" x14ac:dyDescent="0.35">
      <c r="A314" s="8">
        <f>+A313+1</f>
        <v>21053511062</v>
      </c>
      <c r="B314" s="8">
        <f>+B313+24</f>
        <v>21053504052</v>
      </c>
      <c r="D314" s="8">
        <v>21053527034</v>
      </c>
      <c r="E314" s="8">
        <f>+E313+33</f>
        <v>21053516061</v>
      </c>
    </row>
    <row r="315" spans="1:6" x14ac:dyDescent="0.35">
      <c r="A315" s="8">
        <v>19053516077</v>
      </c>
      <c r="B315" s="8">
        <f>+B314+1</f>
        <v>21053504053</v>
      </c>
      <c r="D315" s="8">
        <f>+D314+43</f>
        <v>21053527077</v>
      </c>
      <c r="E315" s="8">
        <v>21053518027</v>
      </c>
    </row>
    <row r="316" spans="1:6" x14ac:dyDescent="0.35">
      <c r="B316" s="8">
        <f>+B315+19</f>
        <v>21053504072</v>
      </c>
      <c r="E316" s="8">
        <v>21053529033</v>
      </c>
    </row>
    <row r="317" spans="1:6" x14ac:dyDescent="0.35">
      <c r="B317" s="8">
        <f>+B316+61</f>
        <v>21053504133</v>
      </c>
    </row>
    <row r="318" spans="1:6" x14ac:dyDescent="0.35">
      <c r="B318" s="8">
        <f>+B317+71</f>
        <v>21053504204</v>
      </c>
    </row>
    <row r="319" spans="1:6" x14ac:dyDescent="0.35">
      <c r="B319" s="8">
        <v>21053563039</v>
      </c>
    </row>
    <row r="332" spans="1:6" ht="18.5" x14ac:dyDescent="0.45">
      <c r="A332" s="53" t="s">
        <v>0</v>
      </c>
      <c r="B332" s="53"/>
      <c r="C332" s="53"/>
      <c r="D332" s="53"/>
      <c r="E332" s="53"/>
      <c r="F332" s="53"/>
    </row>
    <row r="333" spans="1:6" ht="23.5" x14ac:dyDescent="0.55000000000000004">
      <c r="A333" s="3" t="s">
        <v>35</v>
      </c>
      <c r="B333" s="13"/>
      <c r="C333" s="13"/>
      <c r="D333" s="13"/>
      <c r="E333" s="13"/>
      <c r="F333" s="4" t="s">
        <v>1</v>
      </c>
    </row>
    <row r="334" spans="1:6" ht="18.5" x14ac:dyDescent="0.45">
      <c r="A334" s="1"/>
      <c r="B334" s="13"/>
      <c r="C334" s="53" t="s">
        <v>5</v>
      </c>
      <c r="D334" s="53"/>
      <c r="E334" s="13"/>
      <c r="F334" s="13"/>
    </row>
    <row r="335" spans="1:6" x14ac:dyDescent="0.35">
      <c r="A335" s="12"/>
      <c r="B335" s="12"/>
      <c r="E335" s="12"/>
    </row>
    <row r="336" spans="1:6" x14ac:dyDescent="0.35">
      <c r="A336" s="11"/>
      <c r="B336" s="11"/>
      <c r="C336" s="12"/>
      <c r="D336" s="12"/>
      <c r="E336" s="11"/>
    </row>
    <row r="358" spans="1:8" ht="18.5" x14ac:dyDescent="0.45">
      <c r="A358" s="53" t="s">
        <v>0</v>
      </c>
      <c r="B358" s="53"/>
      <c r="C358" s="53"/>
      <c r="D358" s="53"/>
      <c r="E358" s="53"/>
      <c r="F358" s="53"/>
    </row>
    <row r="359" spans="1:8" ht="23.5" x14ac:dyDescent="0.55000000000000004">
      <c r="A359" s="3" t="s">
        <v>35</v>
      </c>
      <c r="B359" s="13"/>
      <c r="C359" s="13"/>
      <c r="D359" s="13"/>
      <c r="E359" s="13"/>
      <c r="F359" s="4" t="s">
        <v>3</v>
      </c>
    </row>
    <row r="360" spans="1:8" ht="18.5" x14ac:dyDescent="0.45">
      <c r="A360" s="1"/>
      <c r="B360" s="13"/>
      <c r="C360" s="53" t="s">
        <v>5</v>
      </c>
      <c r="D360" s="53"/>
      <c r="E360" s="13"/>
      <c r="F360" s="13"/>
    </row>
    <row r="361" spans="1:8" x14ac:dyDescent="0.35">
      <c r="A361" s="2" t="s">
        <v>36</v>
      </c>
      <c r="B361" s="2" t="s">
        <v>36</v>
      </c>
      <c r="C361" s="2" t="s">
        <v>36</v>
      </c>
      <c r="D361" s="2" t="s">
        <v>36</v>
      </c>
      <c r="E361" s="2" t="s">
        <v>36</v>
      </c>
      <c r="F361" s="2" t="s">
        <v>36</v>
      </c>
    </row>
    <row r="362" spans="1:8" x14ac:dyDescent="0.35">
      <c r="A362" s="2">
        <v>52413042</v>
      </c>
      <c r="B362" s="2">
        <v>52413401</v>
      </c>
      <c r="C362" s="2">
        <v>52413042</v>
      </c>
      <c r="D362" s="2">
        <v>52413401</v>
      </c>
      <c r="E362" s="2">
        <v>52413042</v>
      </c>
      <c r="F362" s="2">
        <v>52413401</v>
      </c>
      <c r="H362" s="8">
        <f>7*46</f>
        <v>322</v>
      </c>
    </row>
    <row r="363" spans="1:8" x14ac:dyDescent="0.35">
      <c r="A363" s="1">
        <v>19053503239</v>
      </c>
      <c r="B363" s="1">
        <v>20053503372</v>
      </c>
      <c r="C363" s="1">
        <f>+A370+2</f>
        <v>21053503007</v>
      </c>
      <c r="D363" s="1">
        <f>+B370+1</f>
        <v>21053503020</v>
      </c>
      <c r="E363" s="1">
        <f>+C370+1</f>
        <v>21053503022</v>
      </c>
      <c r="F363" s="1">
        <f>+D370+1</f>
        <v>21053503037</v>
      </c>
    </row>
    <row r="364" spans="1:8" x14ac:dyDescent="0.35">
      <c r="A364" s="8">
        <v>19053503268</v>
      </c>
      <c r="B364" s="1">
        <v>21053503001</v>
      </c>
      <c r="C364" s="1">
        <f>+C363+1</f>
        <v>21053503008</v>
      </c>
      <c r="D364" s="1">
        <f>+D363+6</f>
        <v>21053503026</v>
      </c>
      <c r="E364" s="1">
        <f>+E363+1</f>
        <v>21053503023</v>
      </c>
      <c r="F364" s="1">
        <f>+F363+2</f>
        <v>21053503039</v>
      </c>
    </row>
    <row r="365" spans="1:8" x14ac:dyDescent="0.35">
      <c r="A365" s="1">
        <v>20053503376</v>
      </c>
      <c r="B365" s="1">
        <f>+B364+5</f>
        <v>21053503006</v>
      </c>
      <c r="C365" s="1">
        <f>+C364+2</f>
        <v>21053503010</v>
      </c>
      <c r="D365" s="1">
        <f t="shared" ref="B365:F370" si="52">+D364+1</f>
        <v>21053503027</v>
      </c>
      <c r="E365" s="1">
        <f>+E364+1</f>
        <v>21053503024</v>
      </c>
      <c r="F365" s="1">
        <f>+F364+5</f>
        <v>21053503044</v>
      </c>
    </row>
    <row r="366" spans="1:8" x14ac:dyDescent="0.35">
      <c r="A366" s="1">
        <v>21007503058</v>
      </c>
      <c r="B366" s="1">
        <f>+B365+3</f>
        <v>21053503009</v>
      </c>
      <c r="C366" s="1">
        <f>+C365+1</f>
        <v>21053503011</v>
      </c>
      <c r="D366" s="1">
        <f>+D365+4</f>
        <v>21053503031</v>
      </c>
      <c r="E366" s="1">
        <f>+E365+1</f>
        <v>21053503025</v>
      </c>
      <c r="F366" s="1">
        <f>+F365+3</f>
        <v>21053503047</v>
      </c>
    </row>
    <row r="367" spans="1:8" x14ac:dyDescent="0.35">
      <c r="A367" s="1">
        <v>21085503085</v>
      </c>
      <c r="B367" s="1">
        <f>+B366+4</f>
        <v>21053503013</v>
      </c>
      <c r="C367" s="1">
        <f>+C366+1</f>
        <v>21053503012</v>
      </c>
      <c r="D367" s="1">
        <f t="shared" si="52"/>
        <v>21053503032</v>
      </c>
      <c r="E367" s="1">
        <f>+E366+3</f>
        <v>21053503028</v>
      </c>
      <c r="F367" s="1">
        <f t="shared" si="52"/>
        <v>21053503048</v>
      </c>
    </row>
    <row r="368" spans="1:8" x14ac:dyDescent="0.35">
      <c r="A368" s="1">
        <v>21053503002</v>
      </c>
      <c r="B368" s="1">
        <f>+B367+3</f>
        <v>21053503016</v>
      </c>
      <c r="C368" s="1">
        <f>+C367+2</f>
        <v>21053503014</v>
      </c>
      <c r="D368" s="1">
        <f t="shared" si="52"/>
        <v>21053503033</v>
      </c>
      <c r="E368" s="1">
        <f>+E367+1</f>
        <v>21053503029</v>
      </c>
      <c r="F368" s="1">
        <f t="shared" si="52"/>
        <v>21053503049</v>
      </c>
    </row>
    <row r="369" spans="1:6" x14ac:dyDescent="0.35">
      <c r="A369" s="1">
        <f>+A368+1</f>
        <v>21053503003</v>
      </c>
      <c r="B369" s="1">
        <f>+B368+2</f>
        <v>21053503018</v>
      </c>
      <c r="C369" s="1">
        <f>+C368+1</f>
        <v>21053503015</v>
      </c>
      <c r="D369" s="1">
        <f t="shared" si="52"/>
        <v>21053503034</v>
      </c>
      <c r="E369" s="1">
        <f>+E368+1</f>
        <v>21053503030</v>
      </c>
      <c r="F369" s="1">
        <f>+F368+2</f>
        <v>21053503051</v>
      </c>
    </row>
    <row r="370" spans="1:6" x14ac:dyDescent="0.35">
      <c r="A370" s="1">
        <f>+A369+2</f>
        <v>21053503005</v>
      </c>
      <c r="B370" s="1">
        <f t="shared" si="52"/>
        <v>21053503019</v>
      </c>
      <c r="C370" s="1">
        <f>+C369+6</f>
        <v>21053503021</v>
      </c>
      <c r="D370" s="1">
        <f>+D369+2</f>
        <v>21053503036</v>
      </c>
      <c r="E370" s="1">
        <f>+E369+5</f>
        <v>21053503035</v>
      </c>
      <c r="F370" s="1">
        <f>+F369+3</f>
        <v>21053503054</v>
      </c>
    </row>
    <row r="371" spans="1:6" x14ac:dyDescent="0.35">
      <c r="B371" s="1"/>
      <c r="C371" s="1"/>
      <c r="D371" s="1"/>
      <c r="E371" s="1"/>
      <c r="F371" s="1"/>
    </row>
    <row r="372" spans="1:6" ht="18.5" x14ac:dyDescent="0.45">
      <c r="A372" s="1"/>
      <c r="B372" s="13"/>
      <c r="C372" s="53" t="s">
        <v>6</v>
      </c>
      <c r="D372" s="53"/>
      <c r="E372" s="13"/>
      <c r="F372" s="13"/>
    </row>
    <row r="373" spans="1:6" x14ac:dyDescent="0.35">
      <c r="A373" s="2" t="s">
        <v>36</v>
      </c>
      <c r="B373" s="2" t="s">
        <v>36</v>
      </c>
      <c r="C373" s="2" t="s">
        <v>36</v>
      </c>
      <c r="D373" s="2" t="s">
        <v>36</v>
      </c>
      <c r="E373" s="2" t="s">
        <v>36</v>
      </c>
      <c r="F373" s="2" t="s">
        <v>36</v>
      </c>
    </row>
    <row r="374" spans="1:6" x14ac:dyDescent="0.35">
      <c r="A374" s="2">
        <v>52413042</v>
      </c>
      <c r="B374" s="2">
        <v>52413401</v>
      </c>
      <c r="C374" s="2">
        <v>52413042</v>
      </c>
      <c r="D374" s="2">
        <v>52413401</v>
      </c>
      <c r="E374" s="2">
        <v>52413042</v>
      </c>
      <c r="F374" s="2">
        <v>52413401</v>
      </c>
    </row>
    <row r="375" spans="1:6" x14ac:dyDescent="0.35">
      <c r="A375" s="1">
        <f>+E370+3</f>
        <v>21053503038</v>
      </c>
      <c r="B375" s="1">
        <f>+F370+5</f>
        <v>21053503059</v>
      </c>
      <c r="C375" s="1">
        <f>+A382+1</f>
        <v>21053503053</v>
      </c>
      <c r="D375" s="1">
        <f>+B382+1</f>
        <v>21053503081</v>
      </c>
      <c r="E375" s="1">
        <f>+C382+2</f>
        <v>21053503065</v>
      </c>
      <c r="F375" s="1">
        <f>+D382+1</f>
        <v>21053503095</v>
      </c>
    </row>
    <row r="376" spans="1:6" x14ac:dyDescent="0.35">
      <c r="A376" s="1">
        <f>+A375+2</f>
        <v>21053503040</v>
      </c>
      <c r="B376" s="1">
        <f>+B375+5</f>
        <v>21053503064</v>
      </c>
      <c r="C376" s="1">
        <f>+C375+2</f>
        <v>21053503055</v>
      </c>
      <c r="D376" s="1">
        <f>+D375+4</f>
        <v>21053503085</v>
      </c>
      <c r="E376" s="1">
        <f>+E375+3</f>
        <v>21053503068</v>
      </c>
      <c r="F376" s="1">
        <f t="shared" ref="F376:F381" si="53">+F375+1</f>
        <v>21053503096</v>
      </c>
    </row>
    <row r="377" spans="1:6" x14ac:dyDescent="0.35">
      <c r="A377" s="1">
        <f>+A376+1</f>
        <v>21053503041</v>
      </c>
      <c r="B377" s="1">
        <f>+B376+2</f>
        <v>21053503066</v>
      </c>
      <c r="C377" s="1">
        <f>+C376+1</f>
        <v>21053503056</v>
      </c>
      <c r="D377" s="1">
        <f t="shared" ref="B377:D380" si="54">+D376+1</f>
        <v>21053503086</v>
      </c>
      <c r="E377" s="1">
        <f>+E376+4</f>
        <v>21053503072</v>
      </c>
      <c r="F377" s="1">
        <f>+F376+1</f>
        <v>21053503097</v>
      </c>
    </row>
    <row r="378" spans="1:6" x14ac:dyDescent="0.35">
      <c r="A378" s="1">
        <f>+A377+1</f>
        <v>21053503042</v>
      </c>
      <c r="B378" s="1">
        <f>+B377+3</f>
        <v>21053503069</v>
      </c>
      <c r="C378" s="1">
        <f>+C377+1</f>
        <v>21053503057</v>
      </c>
      <c r="D378" s="1">
        <f>+D377+2</f>
        <v>21053503088</v>
      </c>
      <c r="E378" s="1">
        <f>+E377+1</f>
        <v>21053503073</v>
      </c>
      <c r="F378" s="1">
        <f>+F377+7</f>
        <v>21053503104</v>
      </c>
    </row>
    <row r="379" spans="1:6" x14ac:dyDescent="0.35">
      <c r="A379" s="1">
        <f>+A378+1</f>
        <v>21053503043</v>
      </c>
      <c r="B379" s="1">
        <f t="shared" si="54"/>
        <v>21053503070</v>
      </c>
      <c r="C379" s="1">
        <f>+C378+3</f>
        <v>21053503060</v>
      </c>
      <c r="D379" s="1">
        <f t="shared" si="54"/>
        <v>21053503089</v>
      </c>
      <c r="E379" s="1">
        <f>+E378+1</f>
        <v>21053503074</v>
      </c>
      <c r="F379" s="1">
        <f t="shared" si="53"/>
        <v>21053503105</v>
      </c>
    </row>
    <row r="380" spans="1:6" x14ac:dyDescent="0.35">
      <c r="A380" s="1">
        <f>+A379+3</f>
        <v>21053503046</v>
      </c>
      <c r="B380" s="1">
        <f t="shared" si="54"/>
        <v>21053503071</v>
      </c>
      <c r="C380" s="1">
        <f>+C379+1</f>
        <v>21053503061</v>
      </c>
      <c r="D380" s="1">
        <f t="shared" si="54"/>
        <v>21053503090</v>
      </c>
      <c r="E380" s="1">
        <f>+E379+1</f>
        <v>21053503075</v>
      </c>
      <c r="F380" s="1">
        <f>+F379+6</f>
        <v>21053503111</v>
      </c>
    </row>
    <row r="381" spans="1:6" x14ac:dyDescent="0.35">
      <c r="A381" s="1">
        <f>+A380+4</f>
        <v>21053503050</v>
      </c>
      <c r="B381" s="1">
        <f>+B380+7</f>
        <v>21053503078</v>
      </c>
      <c r="C381" s="1">
        <f>+C380+1</f>
        <v>21053503062</v>
      </c>
      <c r="D381" s="1">
        <f>+D380+2</f>
        <v>21053503092</v>
      </c>
      <c r="E381" s="1">
        <f>+E380+2</f>
        <v>21053503077</v>
      </c>
      <c r="F381" s="1">
        <f t="shared" si="53"/>
        <v>21053503112</v>
      </c>
    </row>
    <row r="382" spans="1:6" x14ac:dyDescent="0.35">
      <c r="A382" s="1">
        <f>+A381+2</f>
        <v>21053503052</v>
      </c>
      <c r="B382" s="1">
        <f>+B381+2</f>
        <v>21053503080</v>
      </c>
      <c r="C382" s="1">
        <f>+C381+1</f>
        <v>21053503063</v>
      </c>
      <c r="D382" s="1">
        <f>+D381+2</f>
        <v>21053503094</v>
      </c>
      <c r="E382" s="1">
        <f>+E381+2</f>
        <v>21053503079</v>
      </c>
      <c r="F382" s="1">
        <f>+F381+2</f>
        <v>21053503114</v>
      </c>
    </row>
    <row r="383" spans="1:6" x14ac:dyDescent="0.35">
      <c r="A383" s="1"/>
      <c r="B383" s="1"/>
      <c r="C383" s="1"/>
      <c r="D383" s="1"/>
      <c r="E383" s="1"/>
      <c r="F383" s="1"/>
    </row>
    <row r="384" spans="1:6" ht="18.5" x14ac:dyDescent="0.45">
      <c r="A384" s="1"/>
      <c r="B384" s="13"/>
      <c r="C384" s="53" t="s">
        <v>7</v>
      </c>
      <c r="D384" s="53"/>
      <c r="E384" s="13"/>
      <c r="F384" s="13"/>
    </row>
    <row r="385" spans="1:6" x14ac:dyDescent="0.35">
      <c r="A385" s="2" t="s">
        <v>36</v>
      </c>
      <c r="B385" s="2" t="s">
        <v>36</v>
      </c>
      <c r="C385" s="2" t="s">
        <v>36</v>
      </c>
      <c r="D385" s="2" t="s">
        <v>36</v>
      </c>
      <c r="E385" s="2" t="s">
        <v>36</v>
      </c>
      <c r="F385" s="2" t="s">
        <v>36</v>
      </c>
    </row>
    <row r="386" spans="1:6" x14ac:dyDescent="0.35">
      <c r="A386" s="2">
        <v>52413042</v>
      </c>
      <c r="B386" s="2">
        <v>52413401</v>
      </c>
      <c r="C386" s="2">
        <v>52413042</v>
      </c>
      <c r="D386" s="2">
        <v>52413401</v>
      </c>
      <c r="E386" s="2">
        <v>52413042</v>
      </c>
      <c r="F386" s="2">
        <v>52413401</v>
      </c>
    </row>
    <row r="387" spans="1:6" x14ac:dyDescent="0.35">
      <c r="A387" s="1">
        <f>+E382+3</f>
        <v>21053503082</v>
      </c>
      <c r="B387" s="1">
        <f>+F382+2</f>
        <v>21053503116</v>
      </c>
      <c r="C387" s="1">
        <f>+A394+1</f>
        <v>21053503102</v>
      </c>
      <c r="D387" s="1">
        <f>+B394+5</f>
        <v>21053503141</v>
      </c>
      <c r="E387" s="1">
        <f>+C394+2</f>
        <v>21053503117</v>
      </c>
      <c r="F387" s="1">
        <f>+D394+2</f>
        <v>21053503160</v>
      </c>
    </row>
    <row r="388" spans="1:6" x14ac:dyDescent="0.35">
      <c r="A388" s="1">
        <f>+A387+1</f>
        <v>21053503083</v>
      </c>
      <c r="B388" s="1">
        <f>+B387+4</f>
        <v>21053503120</v>
      </c>
      <c r="C388" s="1">
        <f>+C387+1</f>
        <v>21053503103</v>
      </c>
      <c r="D388" s="1">
        <f>+D387+1</f>
        <v>21053503142</v>
      </c>
      <c r="E388" s="1">
        <f>+E387+1</f>
        <v>21053503118</v>
      </c>
      <c r="F388" s="1">
        <f t="shared" ref="F388:F393" si="55">+F387+1</f>
        <v>21053503161</v>
      </c>
    </row>
    <row r="389" spans="1:6" x14ac:dyDescent="0.35">
      <c r="A389" s="1">
        <f>+A388+1</f>
        <v>21053503084</v>
      </c>
      <c r="B389" s="1">
        <f t="shared" ref="B389:D394" si="56">+B388+1</f>
        <v>21053503121</v>
      </c>
      <c r="C389" s="1">
        <f>+C388+4</f>
        <v>21053503107</v>
      </c>
      <c r="D389" s="1">
        <f>+D388+4</f>
        <v>21053503146</v>
      </c>
      <c r="E389" s="1">
        <f>+E388+1</f>
        <v>21053503119</v>
      </c>
      <c r="F389" s="1">
        <f>+F388+2</f>
        <v>21053503163</v>
      </c>
    </row>
    <row r="390" spans="1:6" x14ac:dyDescent="0.35">
      <c r="A390" s="1">
        <f>+A389+3</f>
        <v>21053503087</v>
      </c>
      <c r="B390" s="1">
        <f t="shared" si="56"/>
        <v>21053503122</v>
      </c>
      <c r="C390" s="1">
        <f>+C389+1</f>
        <v>21053503108</v>
      </c>
      <c r="D390" s="1">
        <f>+D389+2</f>
        <v>21053503148</v>
      </c>
      <c r="E390" s="1">
        <f>+E389+5</f>
        <v>21053503124</v>
      </c>
      <c r="F390" s="1">
        <f>+F389+3</f>
        <v>21053503166</v>
      </c>
    </row>
    <row r="391" spans="1:6" x14ac:dyDescent="0.35">
      <c r="A391" s="1">
        <f>+A390+4</f>
        <v>21053503091</v>
      </c>
      <c r="B391" s="1">
        <f>+B390+10</f>
        <v>21053503132</v>
      </c>
      <c r="C391" s="1">
        <f>+C390+1</f>
        <v>21053503109</v>
      </c>
      <c r="D391" s="1">
        <f t="shared" si="56"/>
        <v>21053503149</v>
      </c>
      <c r="E391" s="1">
        <f>+E390+2</f>
        <v>21053503126</v>
      </c>
      <c r="F391" s="1">
        <f t="shared" si="55"/>
        <v>21053503167</v>
      </c>
    </row>
    <row r="392" spans="1:6" x14ac:dyDescent="0.35">
      <c r="A392" s="1">
        <f>+A391+2</f>
        <v>21053503093</v>
      </c>
      <c r="B392" s="1">
        <f>+B391+2</f>
        <v>21053503134</v>
      </c>
      <c r="C392" s="1">
        <f>+C391+1</f>
        <v>21053503110</v>
      </c>
      <c r="D392" s="1">
        <f>+D391+6</f>
        <v>21053503155</v>
      </c>
      <c r="E392" s="1">
        <f>+E391+1</f>
        <v>21053503127</v>
      </c>
      <c r="F392" s="1">
        <f t="shared" si="55"/>
        <v>21053503168</v>
      </c>
    </row>
    <row r="393" spans="1:6" x14ac:dyDescent="0.35">
      <c r="A393" s="1">
        <f>+A392+5</f>
        <v>21053503098</v>
      </c>
      <c r="B393" s="1">
        <f t="shared" si="56"/>
        <v>21053503135</v>
      </c>
      <c r="C393" s="1">
        <f>+C392+3</f>
        <v>21053503113</v>
      </c>
      <c r="D393" s="1">
        <f>+D392+2</f>
        <v>21053503157</v>
      </c>
      <c r="E393" s="1">
        <f>+E392+1</f>
        <v>21053503128</v>
      </c>
      <c r="F393" s="1">
        <f t="shared" si="55"/>
        <v>21053503169</v>
      </c>
    </row>
    <row r="394" spans="1:6" x14ac:dyDescent="0.35">
      <c r="A394" s="1">
        <f>+A393+3</f>
        <v>21053503101</v>
      </c>
      <c r="B394" s="1">
        <f t="shared" si="56"/>
        <v>21053503136</v>
      </c>
      <c r="C394" s="1">
        <f>+C393+2</f>
        <v>21053503115</v>
      </c>
      <c r="D394" s="1">
        <f t="shared" si="56"/>
        <v>21053503158</v>
      </c>
      <c r="E394" s="1">
        <f>+E393+1</f>
        <v>21053503129</v>
      </c>
      <c r="F394" s="1">
        <f>+F393+3</f>
        <v>21053503172</v>
      </c>
    </row>
    <row r="395" spans="1:6" x14ac:dyDescent="0.35">
      <c r="A395" s="1"/>
      <c r="B395" s="1"/>
      <c r="C395" s="1"/>
      <c r="D395" s="1"/>
      <c r="E395" s="1"/>
      <c r="F395" s="1"/>
    </row>
    <row r="396" spans="1:6" ht="18.5" x14ac:dyDescent="0.45">
      <c r="A396" s="1"/>
      <c r="B396" s="13"/>
      <c r="C396" s="53" t="s">
        <v>8</v>
      </c>
      <c r="D396" s="53"/>
      <c r="E396" s="13"/>
      <c r="F396" s="13"/>
    </row>
    <row r="397" spans="1:6" x14ac:dyDescent="0.35">
      <c r="A397" s="2" t="s">
        <v>36</v>
      </c>
      <c r="B397" s="2" t="s">
        <v>36</v>
      </c>
      <c r="C397" s="2" t="s">
        <v>36</v>
      </c>
      <c r="D397" s="2" t="s">
        <v>36</v>
      </c>
      <c r="E397" s="2" t="s">
        <v>36</v>
      </c>
      <c r="F397" s="2" t="s">
        <v>36</v>
      </c>
    </row>
    <row r="398" spans="1:6" x14ac:dyDescent="0.35">
      <c r="A398" s="2">
        <v>52413042</v>
      </c>
      <c r="B398" s="2">
        <v>52413401</v>
      </c>
      <c r="C398" s="2">
        <v>52413042</v>
      </c>
      <c r="D398" s="2">
        <v>52413401</v>
      </c>
      <c r="E398" s="2">
        <v>52413042</v>
      </c>
      <c r="F398" s="2">
        <v>52413401</v>
      </c>
    </row>
    <row r="399" spans="1:6" x14ac:dyDescent="0.35">
      <c r="A399" s="1">
        <f>+E394+1</f>
        <v>21053503130</v>
      </c>
      <c r="B399" s="1">
        <f>+F394+3</f>
        <v>21053503175</v>
      </c>
      <c r="C399" s="1">
        <f>+A406+1</f>
        <v>21053503144</v>
      </c>
      <c r="D399" s="1">
        <f>+B406+3</f>
        <v>21053503189</v>
      </c>
      <c r="E399" s="1">
        <f>+C406+2</f>
        <v>21053503156</v>
      </c>
      <c r="F399" s="1">
        <f>+D406+3</f>
        <v>21053503206</v>
      </c>
    </row>
    <row r="400" spans="1:6" x14ac:dyDescent="0.35">
      <c r="A400" s="1">
        <f>+A399+1</f>
        <v>21053503131</v>
      </c>
      <c r="B400" s="1">
        <f t="shared" ref="B400:D405" si="57">+B399+1</f>
        <v>21053503176</v>
      </c>
      <c r="C400" s="1">
        <f>+C399+1</f>
        <v>21053503145</v>
      </c>
      <c r="D400" s="1">
        <f>+D399+1</f>
        <v>21053503190</v>
      </c>
      <c r="E400" s="1">
        <f>+E399+3</f>
        <v>21053503159</v>
      </c>
      <c r="F400" s="1">
        <f>+F399+3</f>
        <v>21053503209</v>
      </c>
    </row>
    <row r="401" spans="1:6" x14ac:dyDescent="0.35">
      <c r="A401" s="1">
        <f>+A400+2</f>
        <v>21053503133</v>
      </c>
      <c r="B401" s="1">
        <f t="shared" si="57"/>
        <v>21053503177</v>
      </c>
      <c r="C401" s="1">
        <f>+C400+2</f>
        <v>21053503147</v>
      </c>
      <c r="D401" s="1">
        <f t="shared" si="57"/>
        <v>21053503191</v>
      </c>
      <c r="E401" s="1">
        <f>+E400+3</f>
        <v>21053503162</v>
      </c>
      <c r="F401" s="1">
        <f t="shared" ref="F401:F402" si="58">+F400+1</f>
        <v>21053503210</v>
      </c>
    </row>
    <row r="402" spans="1:6" x14ac:dyDescent="0.35">
      <c r="A402" s="1">
        <f>+A401+4</f>
        <v>21053503137</v>
      </c>
      <c r="B402" s="1">
        <f t="shared" si="57"/>
        <v>21053503178</v>
      </c>
      <c r="C402" s="1">
        <f>+C401+3</f>
        <v>21053503150</v>
      </c>
      <c r="D402" s="1">
        <f>+D401+4</f>
        <v>21053503195</v>
      </c>
      <c r="E402" s="1">
        <f>+E401+2</f>
        <v>21053503164</v>
      </c>
      <c r="F402" s="1">
        <f t="shared" si="58"/>
        <v>21053503211</v>
      </c>
    </row>
    <row r="403" spans="1:6" x14ac:dyDescent="0.35">
      <c r="A403" s="1">
        <f>+A402+1</f>
        <v>21053503138</v>
      </c>
      <c r="B403" s="1">
        <f t="shared" si="57"/>
        <v>21053503179</v>
      </c>
      <c r="C403" s="1">
        <f>+C402+1</f>
        <v>21053503151</v>
      </c>
      <c r="D403" s="1">
        <f>+D402+2</f>
        <v>21053503197</v>
      </c>
      <c r="E403" s="1">
        <f>+E402+1</f>
        <v>21053503165</v>
      </c>
      <c r="F403" s="1">
        <f>+F402+1</f>
        <v>21053503212</v>
      </c>
    </row>
    <row r="404" spans="1:6" x14ac:dyDescent="0.35">
      <c r="A404" s="1">
        <f>+A403+1</f>
        <v>21053503139</v>
      </c>
      <c r="B404" s="1">
        <f>+B403+3</f>
        <v>21053503182</v>
      </c>
      <c r="C404" s="1">
        <f>+C403+1</f>
        <v>21053503152</v>
      </c>
      <c r="D404" s="1">
        <f>+D403+2</f>
        <v>21053503199</v>
      </c>
      <c r="E404" s="1">
        <f>+E403+5</f>
        <v>21053503170</v>
      </c>
      <c r="F404" s="1">
        <f>+F403+2</f>
        <v>21053503214</v>
      </c>
    </row>
    <row r="405" spans="1:6" x14ac:dyDescent="0.35">
      <c r="A405" s="1">
        <f>+A404+1</f>
        <v>21053503140</v>
      </c>
      <c r="B405" s="1">
        <f t="shared" si="57"/>
        <v>21053503183</v>
      </c>
      <c r="C405" s="1">
        <f>+C404+1</f>
        <v>21053503153</v>
      </c>
      <c r="D405" s="1">
        <f t="shared" si="57"/>
        <v>21053503200</v>
      </c>
      <c r="E405" s="1">
        <f>+E404+1</f>
        <v>21053503171</v>
      </c>
      <c r="F405" s="1">
        <f>+F404+2</f>
        <v>21053503216</v>
      </c>
    </row>
    <row r="406" spans="1:6" x14ac:dyDescent="0.35">
      <c r="A406" s="1">
        <f>+A405+3</f>
        <v>21053503143</v>
      </c>
      <c r="B406" s="1">
        <f>+B405+3</f>
        <v>21053503186</v>
      </c>
      <c r="C406" s="1">
        <f>+C405+1</f>
        <v>21053503154</v>
      </c>
      <c r="D406" s="1">
        <f>+D405+3</f>
        <v>21053503203</v>
      </c>
      <c r="E406" s="1">
        <f>+E405+2</f>
        <v>21053503173</v>
      </c>
      <c r="F406" s="1">
        <f>+F405+4</f>
        <v>21053503220</v>
      </c>
    </row>
    <row r="407" spans="1:6" x14ac:dyDescent="0.35">
      <c r="A407" s="1"/>
      <c r="B407" s="1"/>
      <c r="C407" s="1"/>
      <c r="D407" s="1"/>
      <c r="E407" s="1"/>
      <c r="F407" s="1"/>
    </row>
    <row r="408" spans="1:6" ht="18.5" x14ac:dyDescent="0.45">
      <c r="A408" s="1"/>
      <c r="B408" s="13"/>
      <c r="C408" s="53" t="s">
        <v>9</v>
      </c>
      <c r="D408" s="53"/>
      <c r="E408" s="13"/>
      <c r="F408" s="13"/>
    </row>
    <row r="409" spans="1:6" x14ac:dyDescent="0.35">
      <c r="A409" s="2" t="s">
        <v>36</v>
      </c>
      <c r="B409" s="2" t="s">
        <v>36</v>
      </c>
      <c r="C409" s="2" t="s">
        <v>36</v>
      </c>
      <c r="D409" s="2" t="s">
        <v>36</v>
      </c>
      <c r="E409" s="2" t="s">
        <v>36</v>
      </c>
      <c r="F409" s="2" t="s">
        <v>36</v>
      </c>
    </row>
    <row r="410" spans="1:6" x14ac:dyDescent="0.35">
      <c r="A410" s="2">
        <v>52413042</v>
      </c>
      <c r="B410" s="2">
        <v>52413401</v>
      </c>
      <c r="C410" s="2">
        <v>52413042</v>
      </c>
      <c r="D410" s="2">
        <v>52413042</v>
      </c>
      <c r="E410" s="2">
        <v>52413401</v>
      </c>
      <c r="F410" s="2">
        <v>52413042</v>
      </c>
    </row>
    <row r="411" spans="1:6" x14ac:dyDescent="0.35">
      <c r="A411" s="1">
        <f>+E406+7</f>
        <v>21053503180</v>
      </c>
      <c r="B411" s="1">
        <f>+F406+1</f>
        <v>21053503221</v>
      </c>
      <c r="C411" s="1">
        <f>+A418+1</f>
        <v>21053503194</v>
      </c>
      <c r="D411" s="1">
        <f>+C418+2</f>
        <v>21053503215</v>
      </c>
      <c r="E411" s="1">
        <f>+B418+1</f>
        <v>21053503250</v>
      </c>
      <c r="F411" s="1">
        <f>+D418+1</f>
        <v>21053503228</v>
      </c>
    </row>
    <row r="412" spans="1:6" x14ac:dyDescent="0.35">
      <c r="A412" s="1">
        <f>+A411+1</f>
        <v>21053503181</v>
      </c>
      <c r="B412" s="1">
        <f>+B411+4</f>
        <v>21053503225</v>
      </c>
      <c r="C412" s="1">
        <f>+C411+2</f>
        <v>21053503196</v>
      </c>
      <c r="D412" s="1">
        <f>+D411+2</f>
        <v>21053503217</v>
      </c>
      <c r="E412" s="1">
        <f t="shared" ref="E412:E418" si="59">+E411+1</f>
        <v>21053503251</v>
      </c>
      <c r="F412" s="1">
        <f>+F411+1</f>
        <v>21053503229</v>
      </c>
    </row>
    <row r="413" spans="1:6" x14ac:dyDescent="0.35">
      <c r="A413" s="1">
        <f>+A412+3</f>
        <v>21053503184</v>
      </c>
      <c r="B413" s="1">
        <f>+B412+6</f>
        <v>21053503231</v>
      </c>
      <c r="C413" s="1">
        <f>+C412+5</f>
        <v>21053503201</v>
      </c>
      <c r="D413" s="1">
        <f>+D412+1</f>
        <v>21053503218</v>
      </c>
      <c r="E413" s="1">
        <f>+E412+3</f>
        <v>21053503254</v>
      </c>
      <c r="F413" s="1">
        <f>+F412+1</f>
        <v>21053503230</v>
      </c>
    </row>
    <row r="414" spans="1:6" x14ac:dyDescent="0.35">
      <c r="A414" s="1">
        <f>+A413+1</f>
        <v>21053503185</v>
      </c>
      <c r="B414" s="1">
        <f>+B413+2</f>
        <v>21053503233</v>
      </c>
      <c r="C414" s="1">
        <f>+C413+1</f>
        <v>21053503202</v>
      </c>
      <c r="D414" s="1">
        <f>+D413+1</f>
        <v>21053503219</v>
      </c>
      <c r="E414" s="1">
        <f>+E413+10</f>
        <v>21053503264</v>
      </c>
      <c r="F414" s="1">
        <f>+F413+2</f>
        <v>21053503232</v>
      </c>
    </row>
    <row r="415" spans="1:6" x14ac:dyDescent="0.35">
      <c r="A415" s="1">
        <f>+A414+2</f>
        <v>21053503187</v>
      </c>
      <c r="B415" s="1">
        <f>+B414+3</f>
        <v>21053503236</v>
      </c>
      <c r="C415" s="1">
        <f>+C414+2</f>
        <v>21053503204</v>
      </c>
      <c r="D415" s="1">
        <f>+D414+4</f>
        <v>21053503223</v>
      </c>
      <c r="E415" s="1">
        <f>+E414+9</f>
        <v>21053503273</v>
      </c>
      <c r="F415" s="1">
        <f>+F414+2</f>
        <v>21053503234</v>
      </c>
    </row>
    <row r="416" spans="1:6" x14ac:dyDescent="0.35">
      <c r="A416" s="1">
        <f>+A415+1</f>
        <v>21053503188</v>
      </c>
      <c r="B416" s="1">
        <f>+B415+3</f>
        <v>21053503239</v>
      </c>
      <c r="C416" s="1">
        <f>+C415+1</f>
        <v>21053503205</v>
      </c>
      <c r="D416" s="1">
        <f>+D415+1</f>
        <v>21053503224</v>
      </c>
      <c r="E416" s="1">
        <f>+E415+4</f>
        <v>21053503277</v>
      </c>
      <c r="F416" s="1">
        <f>+F415+1</f>
        <v>21053503235</v>
      </c>
    </row>
    <row r="417" spans="1:6" x14ac:dyDescent="0.35">
      <c r="A417" s="1">
        <f>+A416+4</f>
        <v>21053503192</v>
      </c>
      <c r="B417" s="1">
        <f>+B416+9</f>
        <v>21053503248</v>
      </c>
      <c r="C417" s="1">
        <f>+C416+3</f>
        <v>21053503208</v>
      </c>
      <c r="D417" s="1">
        <f>+D416+2</f>
        <v>21053503226</v>
      </c>
      <c r="E417" s="1">
        <f>+E416+2</f>
        <v>21053503279</v>
      </c>
      <c r="F417" s="1">
        <f>+F416+2</f>
        <v>21053503237</v>
      </c>
    </row>
    <row r="418" spans="1:6" x14ac:dyDescent="0.35">
      <c r="A418" s="1">
        <f>+A417+1</f>
        <v>21053503193</v>
      </c>
      <c r="B418" s="1">
        <f t="shared" ref="B418" si="60">+B417+1</f>
        <v>21053503249</v>
      </c>
      <c r="C418" s="1">
        <f>+C417+5</f>
        <v>21053503213</v>
      </c>
      <c r="D418" s="1">
        <f>+D417+1</f>
        <v>21053503227</v>
      </c>
      <c r="E418" s="1">
        <f t="shared" si="59"/>
        <v>21053503280</v>
      </c>
      <c r="F418" s="1">
        <f>+F417+1</f>
        <v>21053503238</v>
      </c>
    </row>
    <row r="419" spans="1:6" x14ac:dyDescent="0.35">
      <c r="A419" s="1"/>
      <c r="B419" s="1"/>
      <c r="C419" s="1"/>
      <c r="D419" s="1"/>
      <c r="E419" s="1"/>
      <c r="F419" s="1"/>
    </row>
    <row r="420" spans="1:6" ht="18.5" x14ac:dyDescent="0.45">
      <c r="A420" s="1"/>
      <c r="B420" s="13"/>
      <c r="C420" s="53" t="s">
        <v>10</v>
      </c>
      <c r="D420" s="53"/>
      <c r="E420" s="13"/>
      <c r="F420" s="13"/>
    </row>
    <row r="421" spans="1:6" x14ac:dyDescent="0.35">
      <c r="A421" s="2" t="s">
        <v>36</v>
      </c>
      <c r="B421" s="2" t="s">
        <v>36</v>
      </c>
      <c r="C421" s="2" t="s">
        <v>36</v>
      </c>
      <c r="D421" s="2" t="s">
        <v>36</v>
      </c>
      <c r="E421" s="2" t="s">
        <v>36</v>
      </c>
      <c r="F421" s="2" t="s">
        <v>36</v>
      </c>
    </row>
    <row r="422" spans="1:6" x14ac:dyDescent="0.35">
      <c r="A422" s="2">
        <v>52413042</v>
      </c>
      <c r="B422" s="2">
        <v>52413401</v>
      </c>
      <c r="C422" s="2">
        <v>52413042</v>
      </c>
      <c r="D422" s="2">
        <v>52413042</v>
      </c>
      <c r="E422" s="2">
        <v>52413401</v>
      </c>
      <c r="F422" s="2">
        <v>52413042</v>
      </c>
    </row>
    <row r="423" spans="1:6" x14ac:dyDescent="0.35">
      <c r="A423" s="1">
        <f>+F418+2</f>
        <v>21053503240</v>
      </c>
      <c r="B423" s="1">
        <f>+E418+4</f>
        <v>21053503284</v>
      </c>
      <c r="C423" s="1">
        <f>+A430+5</f>
        <v>21053503252</v>
      </c>
      <c r="D423" s="1">
        <f>+C430+1</f>
        <v>21053503261</v>
      </c>
      <c r="E423" s="1">
        <f>+B430+4</f>
        <v>21053503302</v>
      </c>
      <c r="F423" s="1">
        <f>+D430+3</f>
        <v>21053503274</v>
      </c>
    </row>
    <row r="424" spans="1:6" x14ac:dyDescent="0.35">
      <c r="A424" s="1">
        <f t="shared" ref="A424:A430" si="61">+A423+1</f>
        <v>21053503241</v>
      </c>
      <c r="B424" s="1">
        <f>+B423+5</f>
        <v>21053503289</v>
      </c>
      <c r="C424" s="1">
        <f>+C423+1</f>
        <v>21053503253</v>
      </c>
      <c r="D424" s="1">
        <f>+D423+1</f>
        <v>21053503262</v>
      </c>
      <c r="E424" s="1">
        <f t="shared" ref="E424:E430" si="62">+E423+1</f>
        <v>21053503303</v>
      </c>
      <c r="F424" s="1">
        <f>+F423+1</f>
        <v>21053503275</v>
      </c>
    </row>
    <row r="425" spans="1:6" x14ac:dyDescent="0.35">
      <c r="A425" s="1">
        <f t="shared" si="61"/>
        <v>21053503242</v>
      </c>
      <c r="B425" s="1">
        <f>+B424+2</f>
        <v>21053503291</v>
      </c>
      <c r="C425" s="1">
        <f>+C424+2</f>
        <v>21053503255</v>
      </c>
      <c r="D425" s="1">
        <f>+D424+1</f>
        <v>21053503263</v>
      </c>
      <c r="E425" s="1">
        <f>+E424+2</f>
        <v>21053503305</v>
      </c>
      <c r="F425" s="1">
        <f>+F424+1</f>
        <v>21053503276</v>
      </c>
    </row>
    <row r="426" spans="1:6" x14ac:dyDescent="0.35">
      <c r="A426" s="1">
        <f t="shared" si="61"/>
        <v>21053503243</v>
      </c>
      <c r="B426" s="1">
        <f t="shared" ref="B426:B430" si="63">+B425+1</f>
        <v>21053503292</v>
      </c>
      <c r="C426" s="1">
        <f>+C425+1</f>
        <v>21053503256</v>
      </c>
      <c r="D426" s="1">
        <f>+D425+4</f>
        <v>21053503267</v>
      </c>
      <c r="E426" s="1">
        <f t="shared" si="62"/>
        <v>21053503306</v>
      </c>
      <c r="F426" s="1">
        <f>+F425+2</f>
        <v>21053503278</v>
      </c>
    </row>
    <row r="427" spans="1:6" x14ac:dyDescent="0.35">
      <c r="A427" s="1">
        <f t="shared" si="61"/>
        <v>21053503244</v>
      </c>
      <c r="B427" s="1">
        <f t="shared" si="63"/>
        <v>21053503293</v>
      </c>
      <c r="C427" s="1">
        <f>+C426+1</f>
        <v>21053503257</v>
      </c>
      <c r="D427" s="1">
        <f>+D426+1</f>
        <v>21053503268</v>
      </c>
      <c r="E427" s="1">
        <f t="shared" si="62"/>
        <v>21053503307</v>
      </c>
      <c r="F427" s="1">
        <f>+F426+3</f>
        <v>21053503281</v>
      </c>
    </row>
    <row r="428" spans="1:6" x14ac:dyDescent="0.35">
      <c r="A428" s="1">
        <f t="shared" si="61"/>
        <v>21053503245</v>
      </c>
      <c r="B428" s="1">
        <f>+B427+3</f>
        <v>21053503296</v>
      </c>
      <c r="C428" s="1">
        <f>+C427+1</f>
        <v>21053503258</v>
      </c>
      <c r="D428" s="1">
        <f>+D427+1</f>
        <v>21053503269</v>
      </c>
      <c r="E428" s="1">
        <f>+E427+2</f>
        <v>21053503309</v>
      </c>
      <c r="F428" s="1">
        <f>+F427+1</f>
        <v>21053503282</v>
      </c>
    </row>
    <row r="429" spans="1:6" x14ac:dyDescent="0.35">
      <c r="A429" s="1">
        <f t="shared" si="61"/>
        <v>21053503246</v>
      </c>
      <c r="B429" s="1">
        <f t="shared" si="63"/>
        <v>21053503297</v>
      </c>
      <c r="C429" s="1">
        <f>+C428+1</f>
        <v>21053503259</v>
      </c>
      <c r="D429" s="1">
        <f>+D428+1</f>
        <v>21053503270</v>
      </c>
      <c r="E429" s="1">
        <f t="shared" si="62"/>
        <v>21053503310</v>
      </c>
      <c r="F429" s="1">
        <f>+F428+1</f>
        <v>21053503283</v>
      </c>
    </row>
    <row r="430" spans="1:6" x14ac:dyDescent="0.35">
      <c r="A430" s="1">
        <f t="shared" si="61"/>
        <v>21053503247</v>
      </c>
      <c r="B430" s="1">
        <f t="shared" si="63"/>
        <v>21053503298</v>
      </c>
      <c r="C430" s="1">
        <f>+C429+1</f>
        <v>21053503260</v>
      </c>
      <c r="D430" s="1">
        <f>+D429+1</f>
        <v>21053503271</v>
      </c>
      <c r="E430" s="1">
        <f t="shared" si="62"/>
        <v>21053503311</v>
      </c>
      <c r="F430" s="1">
        <f>+F429+2</f>
        <v>21053503285</v>
      </c>
    </row>
    <row r="431" spans="1:6" x14ac:dyDescent="0.35">
      <c r="A431" s="1"/>
      <c r="B431" s="1"/>
      <c r="C431" s="1"/>
      <c r="D431" s="1"/>
      <c r="E431" s="1"/>
      <c r="F431" s="1"/>
    </row>
    <row r="432" spans="1:6" ht="18.5" x14ac:dyDescent="0.45">
      <c r="A432" s="1"/>
      <c r="B432" s="13"/>
      <c r="C432" s="53" t="s">
        <v>11</v>
      </c>
      <c r="D432" s="53"/>
      <c r="E432" s="13"/>
      <c r="F432" s="13"/>
    </row>
    <row r="433" spans="1:8" x14ac:dyDescent="0.35">
      <c r="A433" s="2" t="s">
        <v>36</v>
      </c>
      <c r="B433" s="2" t="s">
        <v>36</v>
      </c>
      <c r="C433" s="2" t="s">
        <v>36</v>
      </c>
      <c r="D433" s="2" t="s">
        <v>36</v>
      </c>
      <c r="E433" s="2" t="s">
        <v>36</v>
      </c>
      <c r="F433" s="2" t="s">
        <v>36</v>
      </c>
    </row>
    <row r="434" spans="1:8" x14ac:dyDescent="0.35">
      <c r="A434" s="2">
        <v>52413042</v>
      </c>
      <c r="B434" s="2">
        <v>52413401</v>
      </c>
      <c r="C434" s="2">
        <v>52413042</v>
      </c>
      <c r="D434" s="2">
        <v>52413042</v>
      </c>
      <c r="E434" s="2">
        <v>52413401</v>
      </c>
      <c r="F434" s="2">
        <v>52413042</v>
      </c>
    </row>
    <row r="435" spans="1:8" x14ac:dyDescent="0.35">
      <c r="A435" s="1">
        <f>+F430+1</f>
        <v>21053503286</v>
      </c>
      <c r="B435" s="1">
        <f>+E430+3</f>
        <v>21053503314</v>
      </c>
      <c r="C435" s="1">
        <f>+A442+1</f>
        <v>21053503301</v>
      </c>
      <c r="D435" s="1">
        <f>+C442+3</f>
        <v>21053503329</v>
      </c>
      <c r="E435" s="1">
        <f>+B442+2</f>
        <v>21053503324</v>
      </c>
      <c r="F435" s="1">
        <v>21063503137</v>
      </c>
    </row>
    <row r="436" spans="1:8" x14ac:dyDescent="0.35">
      <c r="A436" s="1">
        <f>+A435+1</f>
        <v>21053503287</v>
      </c>
      <c r="B436" s="1">
        <f t="shared" ref="B436:B442" si="64">+B435+1</f>
        <v>21053503315</v>
      </c>
      <c r="C436" s="1">
        <f>+C435+3</f>
        <v>21053503304</v>
      </c>
      <c r="D436" s="1">
        <f>+D435+4</f>
        <v>21053503333</v>
      </c>
      <c r="E436" s="1">
        <f t="shared" ref="E436:E442" si="65">+E435+1</f>
        <v>21053503325</v>
      </c>
      <c r="F436" s="1">
        <v>21081503007</v>
      </c>
      <c r="H436" s="8">
        <f>559*43</f>
        <v>24037</v>
      </c>
    </row>
    <row r="437" spans="1:8" x14ac:dyDescent="0.35">
      <c r="A437" s="1">
        <f>+A436+1</f>
        <v>21053503288</v>
      </c>
      <c r="B437" s="1">
        <f t="shared" si="64"/>
        <v>21053503316</v>
      </c>
      <c r="C437" s="1">
        <f>+C436+4</f>
        <v>21053503308</v>
      </c>
      <c r="D437" s="1">
        <f>+D436+1</f>
        <v>21053503334</v>
      </c>
      <c r="E437" s="1">
        <f>+E436+2</f>
        <v>21053503327</v>
      </c>
      <c r="F437" s="1"/>
    </row>
    <row r="438" spans="1:8" x14ac:dyDescent="0.35">
      <c r="A438" s="1">
        <f>+A437+2</f>
        <v>21053503290</v>
      </c>
      <c r="B438" s="1">
        <f t="shared" si="64"/>
        <v>21053503317</v>
      </c>
      <c r="C438" s="1">
        <f>+C437+4</f>
        <v>21053503312</v>
      </c>
      <c r="D438" s="1">
        <f>+D437+2</f>
        <v>21053503336</v>
      </c>
      <c r="E438" s="1">
        <f t="shared" si="65"/>
        <v>21053503328</v>
      </c>
      <c r="F438" s="1"/>
    </row>
    <row r="439" spans="1:8" x14ac:dyDescent="0.35">
      <c r="A439" s="1">
        <f>+A438+4</f>
        <v>21053503294</v>
      </c>
      <c r="B439" s="1">
        <f t="shared" si="64"/>
        <v>21053503318</v>
      </c>
      <c r="C439" s="1">
        <f>+C438+1</f>
        <v>21053503313</v>
      </c>
      <c r="D439" s="1">
        <f>+D438+1</f>
        <v>21053503337</v>
      </c>
      <c r="E439" s="1">
        <f>+E438+3</f>
        <v>21053503331</v>
      </c>
      <c r="F439" s="1"/>
    </row>
    <row r="440" spans="1:8" x14ac:dyDescent="0.35">
      <c r="A440" s="1">
        <f>+A439+1</f>
        <v>21053503295</v>
      </c>
      <c r="B440" s="1">
        <f>+B439+2</f>
        <v>21053503320</v>
      </c>
      <c r="C440" s="1">
        <f>+C439+6</f>
        <v>21053503319</v>
      </c>
      <c r="D440" s="1">
        <f>+D439+1</f>
        <v>21053503338</v>
      </c>
      <c r="E440" s="1">
        <f t="shared" si="65"/>
        <v>21053503332</v>
      </c>
      <c r="F440" s="1"/>
      <c r="G440" s="8">
        <f>6*48+42</f>
        <v>330</v>
      </c>
    </row>
    <row r="441" spans="1:8" x14ac:dyDescent="0.35">
      <c r="A441" s="1">
        <f>+A440+4</f>
        <v>21053503299</v>
      </c>
      <c r="B441" s="1">
        <f t="shared" si="64"/>
        <v>21053503321</v>
      </c>
      <c r="C441" s="1">
        <f>+C440+4</f>
        <v>21053503323</v>
      </c>
      <c r="D441" s="1">
        <f>+D440+1</f>
        <v>21053503339</v>
      </c>
      <c r="E441" s="1">
        <f>+E440+8</f>
        <v>21053503340</v>
      </c>
      <c r="F441" s="1"/>
      <c r="H441" s="8">
        <f>7*48</f>
        <v>336</v>
      </c>
    </row>
    <row r="442" spans="1:8" x14ac:dyDescent="0.35">
      <c r="A442" s="1">
        <f>+A441+1</f>
        <v>21053503300</v>
      </c>
      <c r="B442" s="1">
        <f t="shared" si="64"/>
        <v>21053503322</v>
      </c>
      <c r="C442" s="1">
        <f>+C441+3</f>
        <v>21053503326</v>
      </c>
      <c r="D442" s="5">
        <v>21054503144</v>
      </c>
      <c r="E442" s="1">
        <f t="shared" si="65"/>
        <v>21053503341</v>
      </c>
      <c r="F442" s="1"/>
    </row>
    <row r="458" spans="1:7" x14ac:dyDescent="0.35">
      <c r="G458" s="8">
        <f>48*8</f>
        <v>384</v>
      </c>
    </row>
    <row r="459" spans="1:7" ht="18.5" x14ac:dyDescent="0.45">
      <c r="A459" s="53" t="s">
        <v>0</v>
      </c>
      <c r="B459" s="53"/>
      <c r="C459" s="53"/>
      <c r="D459" s="53"/>
      <c r="E459" s="53"/>
      <c r="F459" s="53"/>
    </row>
    <row r="460" spans="1:7" ht="23.5" x14ac:dyDescent="0.55000000000000004">
      <c r="A460" s="3" t="s">
        <v>31</v>
      </c>
      <c r="B460" s="13"/>
      <c r="C460" s="13"/>
      <c r="D460" s="13"/>
      <c r="E460" s="13"/>
      <c r="F460" s="4" t="s">
        <v>1</v>
      </c>
    </row>
    <row r="461" spans="1:7" ht="18.5" x14ac:dyDescent="0.45">
      <c r="A461" s="1"/>
      <c r="B461" s="13"/>
      <c r="C461" s="53" t="s">
        <v>5</v>
      </c>
      <c r="D461" s="53"/>
      <c r="E461" s="13"/>
      <c r="F461" s="13"/>
    </row>
    <row r="462" spans="1:7" x14ac:dyDescent="0.35">
      <c r="A462" s="2" t="s">
        <v>37</v>
      </c>
      <c r="B462" s="2" t="s">
        <v>38</v>
      </c>
      <c r="C462" s="2" t="s">
        <v>37</v>
      </c>
      <c r="D462" s="2" t="s">
        <v>38</v>
      </c>
      <c r="E462" s="2" t="s">
        <v>37</v>
      </c>
      <c r="F462" s="2" t="s">
        <v>38</v>
      </c>
    </row>
    <row r="463" spans="1:7" x14ac:dyDescent="0.35">
      <c r="A463" s="2">
        <v>22411602</v>
      </c>
      <c r="B463" s="2">
        <v>32341601</v>
      </c>
      <c r="C463" s="2">
        <v>22411602</v>
      </c>
      <c r="D463" s="2">
        <v>32341601</v>
      </c>
      <c r="E463" s="2">
        <v>22411602</v>
      </c>
      <c r="F463" s="2">
        <v>32341601</v>
      </c>
    </row>
    <row r="464" spans="1:7" x14ac:dyDescent="0.35">
      <c r="A464" s="1">
        <v>20002504005</v>
      </c>
      <c r="B464" s="1">
        <v>20053570001</v>
      </c>
      <c r="C464" s="1">
        <f>+A471+1</f>
        <v>20053504007</v>
      </c>
      <c r="D464" s="1">
        <f>+B471+1</f>
        <v>20053570010</v>
      </c>
      <c r="E464" s="1">
        <f>+C471+1</f>
        <v>20053504015</v>
      </c>
      <c r="F464" s="1">
        <f>+D471+1</f>
        <v>20053570018</v>
      </c>
    </row>
    <row r="465" spans="1:6" x14ac:dyDescent="0.35">
      <c r="A465" s="1">
        <f>+A464+26</f>
        <v>20002504031</v>
      </c>
      <c r="B465" s="1">
        <f t="shared" ref="B465:F471" si="66">+B464+1</f>
        <v>20053570002</v>
      </c>
      <c r="C465" s="1">
        <f>+C464+1</f>
        <v>20053504008</v>
      </c>
      <c r="D465" s="1">
        <f>+D464+1</f>
        <v>20053570011</v>
      </c>
      <c r="E465" s="1">
        <f t="shared" si="66"/>
        <v>20053504016</v>
      </c>
      <c r="F465" s="1">
        <f t="shared" si="66"/>
        <v>20053570019</v>
      </c>
    </row>
    <row r="466" spans="1:6" x14ac:dyDescent="0.35">
      <c r="A466" s="1">
        <v>20010504056</v>
      </c>
      <c r="B466" s="1">
        <f t="shared" si="66"/>
        <v>20053570003</v>
      </c>
      <c r="C466" s="1">
        <f t="shared" si="66"/>
        <v>20053504009</v>
      </c>
      <c r="D466" s="1">
        <f t="shared" ref="D466" si="67">+D465+1</f>
        <v>20053570012</v>
      </c>
      <c r="E466" s="1">
        <f t="shared" si="66"/>
        <v>20053504017</v>
      </c>
      <c r="F466" s="1">
        <f t="shared" si="66"/>
        <v>20053570020</v>
      </c>
    </row>
    <row r="467" spans="1:6" x14ac:dyDescent="0.35">
      <c r="A467" s="1">
        <v>20053504002</v>
      </c>
      <c r="B467" s="1">
        <f>+B466+2</f>
        <v>20053570005</v>
      </c>
      <c r="C467" s="1">
        <f t="shared" si="66"/>
        <v>20053504010</v>
      </c>
      <c r="D467" s="1">
        <f t="shared" si="66"/>
        <v>20053570013</v>
      </c>
      <c r="E467" s="1">
        <f t="shared" si="66"/>
        <v>20053504018</v>
      </c>
      <c r="F467" s="1">
        <f t="shared" si="66"/>
        <v>20053570021</v>
      </c>
    </row>
    <row r="468" spans="1:6" x14ac:dyDescent="0.35">
      <c r="A468" s="1">
        <f t="shared" ref="A468:A471" si="68">+A467+1</f>
        <v>20053504003</v>
      </c>
      <c r="B468" s="1">
        <f t="shared" si="66"/>
        <v>20053570006</v>
      </c>
      <c r="C468" s="1">
        <f t="shared" si="66"/>
        <v>20053504011</v>
      </c>
      <c r="D468" s="1">
        <f t="shared" si="66"/>
        <v>20053570014</v>
      </c>
      <c r="E468" s="1">
        <f t="shared" si="66"/>
        <v>20053504019</v>
      </c>
      <c r="F468" s="1">
        <f t="shared" si="66"/>
        <v>20053570022</v>
      </c>
    </row>
    <row r="469" spans="1:6" x14ac:dyDescent="0.35">
      <c r="A469" s="1">
        <f t="shared" si="68"/>
        <v>20053504004</v>
      </c>
      <c r="B469" s="1">
        <f t="shared" si="66"/>
        <v>20053570007</v>
      </c>
      <c r="C469" s="1">
        <f t="shared" si="66"/>
        <v>20053504012</v>
      </c>
      <c r="D469" s="1">
        <f t="shared" si="66"/>
        <v>20053570015</v>
      </c>
      <c r="E469" s="1">
        <f t="shared" si="66"/>
        <v>20053504020</v>
      </c>
      <c r="F469" s="1">
        <f t="shared" si="66"/>
        <v>20053570023</v>
      </c>
    </row>
    <row r="470" spans="1:6" x14ac:dyDescent="0.35">
      <c r="A470" s="1">
        <f t="shared" si="68"/>
        <v>20053504005</v>
      </c>
      <c r="B470" s="1">
        <f t="shared" si="66"/>
        <v>20053570008</v>
      </c>
      <c r="C470" s="1">
        <f t="shared" si="66"/>
        <v>20053504013</v>
      </c>
      <c r="D470" s="1">
        <f t="shared" si="66"/>
        <v>20053570016</v>
      </c>
      <c r="E470" s="1">
        <f>+E469+2</f>
        <v>20053504022</v>
      </c>
      <c r="F470" s="1">
        <f t="shared" si="66"/>
        <v>20053570024</v>
      </c>
    </row>
    <row r="471" spans="1:6" x14ac:dyDescent="0.35">
      <c r="A471" s="1">
        <f t="shared" si="68"/>
        <v>20053504006</v>
      </c>
      <c r="B471" s="1">
        <f t="shared" si="66"/>
        <v>20053570009</v>
      </c>
      <c r="C471" s="1">
        <f t="shared" si="66"/>
        <v>20053504014</v>
      </c>
      <c r="D471" s="1">
        <f t="shared" si="66"/>
        <v>20053570017</v>
      </c>
      <c r="E471" s="1">
        <f t="shared" si="66"/>
        <v>20053504023</v>
      </c>
      <c r="F471" s="1">
        <f t="shared" si="66"/>
        <v>20053570025</v>
      </c>
    </row>
    <row r="472" spans="1:6" x14ac:dyDescent="0.35">
      <c r="A472" s="1"/>
      <c r="B472" s="1"/>
      <c r="C472" s="1"/>
      <c r="D472" s="1"/>
      <c r="E472" s="1"/>
      <c r="F472" s="1"/>
    </row>
    <row r="473" spans="1:6" ht="18.5" x14ac:dyDescent="0.45">
      <c r="A473" s="1"/>
      <c r="B473" s="13"/>
      <c r="C473" s="53" t="s">
        <v>6</v>
      </c>
      <c r="D473" s="53"/>
      <c r="E473" s="13"/>
      <c r="F473" s="13"/>
    </row>
    <row r="474" spans="1:6" x14ac:dyDescent="0.35">
      <c r="A474" s="2" t="s">
        <v>37</v>
      </c>
      <c r="B474" s="2" t="s">
        <v>38</v>
      </c>
      <c r="C474" s="2" t="s">
        <v>37</v>
      </c>
      <c r="D474" s="2" t="s">
        <v>38</v>
      </c>
      <c r="E474" s="2" t="s">
        <v>37</v>
      </c>
      <c r="F474" s="2" t="s">
        <v>38</v>
      </c>
    </row>
    <row r="475" spans="1:6" x14ac:dyDescent="0.35">
      <c r="A475" s="2">
        <v>22411602</v>
      </c>
      <c r="B475" s="2">
        <v>32341601</v>
      </c>
      <c r="C475" s="2">
        <v>22411602</v>
      </c>
      <c r="D475" s="2">
        <v>32341601</v>
      </c>
      <c r="E475" s="2">
        <v>22411602</v>
      </c>
      <c r="F475" s="2">
        <v>32341601</v>
      </c>
    </row>
    <row r="476" spans="1:6" x14ac:dyDescent="0.35">
      <c r="A476" s="1">
        <f>+E471+1</f>
        <v>20053504024</v>
      </c>
      <c r="B476" s="1">
        <f>+F471+1</f>
        <v>20053570026</v>
      </c>
      <c r="C476" s="1">
        <f>+A483+1</f>
        <v>20053504032</v>
      </c>
      <c r="D476" s="1">
        <f>+B483+1</f>
        <v>20053570035</v>
      </c>
      <c r="E476" s="1">
        <f>+C483+1</f>
        <v>20053504040</v>
      </c>
      <c r="F476" s="1">
        <f>+D483+1</f>
        <v>20053570043</v>
      </c>
    </row>
    <row r="477" spans="1:6" x14ac:dyDescent="0.35">
      <c r="A477" s="1">
        <f>+A476+1</f>
        <v>20053504025</v>
      </c>
      <c r="B477" s="1">
        <f t="shared" ref="B477:D483" si="69">+B476+1</f>
        <v>20053570027</v>
      </c>
      <c r="C477" s="1">
        <f>+C476+1</f>
        <v>20053504033</v>
      </c>
      <c r="D477" s="1">
        <f>+D476+1</f>
        <v>20053570036</v>
      </c>
      <c r="E477" s="1">
        <f t="shared" ref="E477:F483" si="70">+E476+1</f>
        <v>20053504041</v>
      </c>
      <c r="F477" s="1">
        <f t="shared" si="70"/>
        <v>20053570044</v>
      </c>
    </row>
    <row r="478" spans="1:6" x14ac:dyDescent="0.35">
      <c r="A478" s="1">
        <f t="shared" ref="A478:A483" si="71">+A477+1</f>
        <v>20053504026</v>
      </c>
      <c r="B478" s="1">
        <f t="shared" si="69"/>
        <v>20053570028</v>
      </c>
      <c r="C478" s="1">
        <f t="shared" si="69"/>
        <v>20053504034</v>
      </c>
      <c r="D478" s="1">
        <f t="shared" si="69"/>
        <v>20053570037</v>
      </c>
      <c r="E478" s="1">
        <f t="shared" si="70"/>
        <v>20053504042</v>
      </c>
      <c r="F478" s="1">
        <f t="shared" si="70"/>
        <v>20053570045</v>
      </c>
    </row>
    <row r="479" spans="1:6" x14ac:dyDescent="0.35">
      <c r="A479" s="1">
        <f t="shared" si="71"/>
        <v>20053504027</v>
      </c>
      <c r="B479" s="1">
        <f t="shared" si="69"/>
        <v>20053570029</v>
      </c>
      <c r="C479" s="1">
        <f t="shared" si="69"/>
        <v>20053504035</v>
      </c>
      <c r="D479" s="1">
        <f t="shared" si="69"/>
        <v>20053570038</v>
      </c>
      <c r="E479" s="1">
        <f t="shared" si="70"/>
        <v>20053504043</v>
      </c>
      <c r="F479" s="1">
        <f>+F478+2</f>
        <v>20053570047</v>
      </c>
    </row>
    <row r="480" spans="1:6" x14ac:dyDescent="0.35">
      <c r="A480" s="1">
        <f t="shared" si="71"/>
        <v>20053504028</v>
      </c>
      <c r="B480" s="1">
        <f t="shared" si="69"/>
        <v>20053570030</v>
      </c>
      <c r="C480" s="1">
        <f t="shared" si="69"/>
        <v>20053504036</v>
      </c>
      <c r="D480" s="1">
        <f t="shared" si="69"/>
        <v>20053570039</v>
      </c>
      <c r="E480" s="1">
        <f t="shared" si="70"/>
        <v>20053504044</v>
      </c>
      <c r="F480" s="1">
        <f t="shared" si="70"/>
        <v>20053570048</v>
      </c>
    </row>
    <row r="481" spans="1:6" x14ac:dyDescent="0.35">
      <c r="A481" s="1">
        <f t="shared" si="71"/>
        <v>20053504029</v>
      </c>
      <c r="B481" s="1">
        <f t="shared" si="69"/>
        <v>20053570031</v>
      </c>
      <c r="C481" s="1">
        <f t="shared" si="69"/>
        <v>20053504037</v>
      </c>
      <c r="D481" s="1">
        <f t="shared" si="69"/>
        <v>20053570040</v>
      </c>
      <c r="E481" s="1">
        <f t="shared" si="70"/>
        <v>20053504045</v>
      </c>
      <c r="F481" s="1">
        <f t="shared" si="70"/>
        <v>20053570049</v>
      </c>
    </row>
    <row r="482" spans="1:6" x14ac:dyDescent="0.35">
      <c r="A482" s="1">
        <f t="shared" si="71"/>
        <v>20053504030</v>
      </c>
      <c r="B482" s="1">
        <f>+B481+2</f>
        <v>20053570033</v>
      </c>
      <c r="C482" s="1">
        <f t="shared" si="69"/>
        <v>20053504038</v>
      </c>
      <c r="D482" s="1">
        <f t="shared" si="69"/>
        <v>20053570041</v>
      </c>
      <c r="E482" s="1">
        <f t="shared" si="70"/>
        <v>20053504046</v>
      </c>
      <c r="F482" s="1">
        <f t="shared" si="70"/>
        <v>20053570050</v>
      </c>
    </row>
    <row r="483" spans="1:6" x14ac:dyDescent="0.35">
      <c r="A483" s="1">
        <f t="shared" si="71"/>
        <v>20053504031</v>
      </c>
      <c r="B483" s="1">
        <f t="shared" si="69"/>
        <v>20053570034</v>
      </c>
      <c r="C483" s="1">
        <f t="shared" si="69"/>
        <v>20053504039</v>
      </c>
      <c r="D483" s="1">
        <f t="shared" si="69"/>
        <v>20053570042</v>
      </c>
      <c r="E483" s="1">
        <f t="shared" si="70"/>
        <v>20053504047</v>
      </c>
      <c r="F483" s="1">
        <f t="shared" si="70"/>
        <v>20053570051</v>
      </c>
    </row>
    <row r="484" spans="1:6" x14ac:dyDescent="0.35">
      <c r="A484" s="1"/>
      <c r="B484" s="1"/>
      <c r="C484" s="1"/>
      <c r="D484" s="1"/>
      <c r="E484" s="1"/>
      <c r="F484" s="1"/>
    </row>
    <row r="485" spans="1:6" ht="18.5" x14ac:dyDescent="0.45">
      <c r="A485" s="1"/>
      <c r="B485" s="13"/>
      <c r="C485" s="53" t="s">
        <v>7</v>
      </c>
      <c r="D485" s="53"/>
      <c r="E485" s="13"/>
      <c r="F485" s="13"/>
    </row>
    <row r="486" spans="1:6" x14ac:dyDescent="0.35">
      <c r="A486" s="2" t="s">
        <v>37</v>
      </c>
      <c r="B486" s="2" t="s">
        <v>38</v>
      </c>
      <c r="C486" s="2" t="s">
        <v>37</v>
      </c>
      <c r="D486" s="2" t="s">
        <v>39</v>
      </c>
      <c r="E486" s="2" t="s">
        <v>37</v>
      </c>
      <c r="F486" s="2" t="s">
        <v>39</v>
      </c>
    </row>
    <row r="487" spans="1:6" x14ac:dyDescent="0.35">
      <c r="A487" s="2">
        <v>22411602</v>
      </c>
      <c r="B487" s="2">
        <v>32341601</v>
      </c>
      <c r="C487" s="2">
        <v>22411602</v>
      </c>
      <c r="D487" s="2">
        <v>32371601</v>
      </c>
      <c r="E487" s="2">
        <v>22411602</v>
      </c>
      <c r="F487" s="2">
        <v>32371601</v>
      </c>
    </row>
    <row r="488" spans="1:6" x14ac:dyDescent="0.35">
      <c r="A488" s="1">
        <f>+E483+1</f>
        <v>20053504048</v>
      </c>
      <c r="B488" s="1">
        <f>+F483+1</f>
        <v>20053570052</v>
      </c>
      <c r="C488" s="1">
        <f>+A495+1</f>
        <v>20053504057</v>
      </c>
      <c r="D488" s="1">
        <f>+B497+1</f>
        <v>20053568006</v>
      </c>
      <c r="E488" s="1">
        <f>+C495+1</f>
        <v>20053504066</v>
      </c>
      <c r="F488" s="1">
        <f>+D495+1</f>
        <v>20053568014</v>
      </c>
    </row>
    <row r="489" spans="1:6" x14ac:dyDescent="0.35">
      <c r="A489" s="1">
        <f>+A488+1</f>
        <v>20053504049</v>
      </c>
      <c r="B489" s="1">
        <f t="shared" ref="B489:D495" si="72">+B488+1</f>
        <v>20053570053</v>
      </c>
      <c r="C489" s="1">
        <f>+C488+1</f>
        <v>20053504058</v>
      </c>
      <c r="D489" s="1">
        <f>+D488+1</f>
        <v>20053568007</v>
      </c>
      <c r="E489" s="1">
        <f t="shared" ref="E489:F495" si="73">+E488+1</f>
        <v>20053504067</v>
      </c>
      <c r="F489" s="1">
        <f t="shared" si="73"/>
        <v>20053568015</v>
      </c>
    </row>
    <row r="490" spans="1:6" x14ac:dyDescent="0.35">
      <c r="A490" s="1">
        <f t="shared" ref="A490:A494" si="74">+A489+1</f>
        <v>20053504050</v>
      </c>
      <c r="B490" s="1">
        <f t="shared" si="72"/>
        <v>20053570054</v>
      </c>
      <c r="C490" s="1">
        <f t="shared" si="72"/>
        <v>20053504059</v>
      </c>
      <c r="D490" s="1">
        <f t="shared" si="72"/>
        <v>20053568008</v>
      </c>
      <c r="E490" s="1">
        <f t="shared" si="73"/>
        <v>20053504068</v>
      </c>
      <c r="F490" s="1">
        <f t="shared" si="73"/>
        <v>20053568016</v>
      </c>
    </row>
    <row r="491" spans="1:6" x14ac:dyDescent="0.35">
      <c r="A491" s="1">
        <f t="shared" si="74"/>
        <v>20053504051</v>
      </c>
      <c r="B491" s="2" t="s">
        <v>39</v>
      </c>
      <c r="C491" s="1">
        <f t="shared" si="72"/>
        <v>20053504060</v>
      </c>
      <c r="D491" s="1">
        <f t="shared" si="72"/>
        <v>20053568009</v>
      </c>
      <c r="E491" s="1">
        <f t="shared" si="73"/>
        <v>20053504069</v>
      </c>
      <c r="F491" s="1">
        <f t="shared" si="73"/>
        <v>20053568017</v>
      </c>
    </row>
    <row r="492" spans="1:6" x14ac:dyDescent="0.35">
      <c r="A492" s="1">
        <f t="shared" si="74"/>
        <v>20053504052</v>
      </c>
      <c r="B492" s="2">
        <v>32371601</v>
      </c>
      <c r="C492" s="1">
        <f>+C491+2</f>
        <v>20053504062</v>
      </c>
      <c r="D492" s="1">
        <f t="shared" si="72"/>
        <v>20053568010</v>
      </c>
      <c r="E492" s="1">
        <f t="shared" si="73"/>
        <v>20053504070</v>
      </c>
      <c r="F492" s="1">
        <f t="shared" si="73"/>
        <v>20053568018</v>
      </c>
    </row>
    <row r="493" spans="1:6" x14ac:dyDescent="0.35">
      <c r="A493" s="1">
        <f t="shared" si="74"/>
        <v>20053504053</v>
      </c>
      <c r="B493" s="1">
        <v>20053568001</v>
      </c>
      <c r="C493" s="1">
        <f t="shared" si="72"/>
        <v>20053504063</v>
      </c>
      <c r="D493" s="1">
        <f t="shared" si="72"/>
        <v>20053568011</v>
      </c>
      <c r="E493" s="1">
        <f t="shared" si="73"/>
        <v>20053504071</v>
      </c>
      <c r="F493" s="1">
        <f t="shared" si="73"/>
        <v>20053568019</v>
      </c>
    </row>
    <row r="494" spans="1:6" x14ac:dyDescent="0.35">
      <c r="A494" s="1">
        <f t="shared" si="74"/>
        <v>20053504054</v>
      </c>
      <c r="B494" s="1">
        <f t="shared" si="72"/>
        <v>20053568002</v>
      </c>
      <c r="C494" s="1">
        <f t="shared" si="72"/>
        <v>20053504064</v>
      </c>
      <c r="D494" s="1">
        <f t="shared" si="72"/>
        <v>20053568012</v>
      </c>
      <c r="E494" s="1">
        <f t="shared" si="73"/>
        <v>20053504072</v>
      </c>
      <c r="F494" s="1">
        <f t="shared" si="73"/>
        <v>20053568020</v>
      </c>
    </row>
    <row r="495" spans="1:6" x14ac:dyDescent="0.35">
      <c r="A495" s="1">
        <f>+A494+2</f>
        <v>20053504056</v>
      </c>
      <c r="B495" s="1">
        <f t="shared" si="72"/>
        <v>20053568003</v>
      </c>
      <c r="C495" s="1">
        <f t="shared" si="72"/>
        <v>20053504065</v>
      </c>
      <c r="D495" s="1">
        <f t="shared" si="72"/>
        <v>20053568013</v>
      </c>
      <c r="E495" s="1">
        <f t="shared" si="73"/>
        <v>20053504073</v>
      </c>
      <c r="F495" s="1">
        <f t="shared" si="73"/>
        <v>20053568021</v>
      </c>
    </row>
    <row r="496" spans="1:6" x14ac:dyDescent="0.35">
      <c r="A496" s="1"/>
      <c r="B496" s="1">
        <f t="shared" ref="B496" si="75">+B495+1</f>
        <v>20053568004</v>
      </c>
      <c r="C496" s="1"/>
      <c r="D496" s="1"/>
      <c r="E496" s="1"/>
      <c r="F496" s="1"/>
    </row>
    <row r="497" spans="1:6" x14ac:dyDescent="0.35">
      <c r="A497" s="1"/>
      <c r="B497" s="1">
        <f t="shared" ref="B497" si="76">+B496+1</f>
        <v>20053568005</v>
      </c>
      <c r="C497" s="1"/>
      <c r="D497" s="1"/>
      <c r="E497" s="1"/>
      <c r="F497" s="1"/>
    </row>
    <row r="498" spans="1:6" x14ac:dyDescent="0.35">
      <c r="A498" s="1"/>
      <c r="B498" s="1"/>
      <c r="C498" s="1"/>
      <c r="D498" s="1"/>
      <c r="E498" s="1"/>
      <c r="F498" s="1"/>
    </row>
    <row r="499" spans="1:6" x14ac:dyDescent="0.35">
      <c r="A499" s="1"/>
      <c r="B499" s="1"/>
      <c r="C499" s="1"/>
      <c r="D499" s="1"/>
      <c r="E499" s="1"/>
      <c r="F499" s="1"/>
    </row>
    <row r="500" spans="1:6" x14ac:dyDescent="0.35">
      <c r="A500" s="1"/>
      <c r="B500" s="1"/>
      <c r="C500" s="1"/>
      <c r="D500" s="1"/>
      <c r="E500" s="1"/>
      <c r="F500" s="1"/>
    </row>
    <row r="501" spans="1:6" x14ac:dyDescent="0.35">
      <c r="A501" s="1"/>
      <c r="B501" s="1"/>
      <c r="C501" s="1"/>
      <c r="D501" s="1"/>
      <c r="E501" s="1"/>
      <c r="F501" s="1"/>
    </row>
    <row r="502" spans="1:6" x14ac:dyDescent="0.35">
      <c r="A502" s="1"/>
      <c r="B502" s="1"/>
      <c r="C502" s="1"/>
      <c r="D502" s="1"/>
      <c r="E502" s="1"/>
      <c r="F502" s="1"/>
    </row>
    <row r="503" spans="1:6" x14ac:dyDescent="0.35">
      <c r="A503" s="1"/>
      <c r="B503" s="1"/>
      <c r="C503" s="1"/>
      <c r="D503" s="1"/>
      <c r="E503" s="1"/>
      <c r="F503" s="1"/>
    </row>
    <row r="504" spans="1:6" x14ac:dyDescent="0.35">
      <c r="A504" s="1"/>
      <c r="B504" s="1"/>
      <c r="C504" s="1"/>
      <c r="D504" s="1"/>
      <c r="E504" s="1"/>
      <c r="F504" s="1"/>
    </row>
    <row r="505" spans="1:6" x14ac:dyDescent="0.35">
      <c r="A505" s="1"/>
      <c r="B505" s="1"/>
      <c r="C505" s="1"/>
      <c r="D505" s="1"/>
      <c r="E505" s="1"/>
      <c r="F505" s="1"/>
    </row>
    <row r="506" spans="1:6" x14ac:dyDescent="0.35">
      <c r="A506" s="1"/>
      <c r="B506" s="1"/>
      <c r="C506" s="1"/>
      <c r="D506" s="1"/>
      <c r="E506" s="1"/>
      <c r="F506" s="1"/>
    </row>
    <row r="507" spans="1:6" x14ac:dyDescent="0.35">
      <c r="A507" s="1"/>
      <c r="B507" s="1"/>
      <c r="C507" s="1"/>
      <c r="D507" s="1"/>
      <c r="E507" s="1"/>
      <c r="F507" s="1"/>
    </row>
    <row r="508" spans="1:6" x14ac:dyDescent="0.35">
      <c r="A508" s="1"/>
      <c r="B508" s="1"/>
      <c r="C508" s="1"/>
      <c r="D508" s="1"/>
      <c r="E508" s="1"/>
      <c r="F508" s="1"/>
    </row>
    <row r="509" spans="1:6" ht="14.25" customHeight="1" x14ac:dyDescent="0.45">
      <c r="A509" s="1"/>
      <c r="B509" s="13"/>
      <c r="C509" s="53" t="s">
        <v>8</v>
      </c>
      <c r="D509" s="53"/>
      <c r="E509" s="13"/>
      <c r="F509" s="13"/>
    </row>
    <row r="510" spans="1:6" x14ac:dyDescent="0.35">
      <c r="A510" s="2" t="s">
        <v>37</v>
      </c>
      <c r="B510" s="2" t="s">
        <v>39</v>
      </c>
      <c r="C510" s="2" t="s">
        <v>37</v>
      </c>
      <c r="D510" s="2" t="s">
        <v>39</v>
      </c>
      <c r="E510" s="2" t="s">
        <v>37</v>
      </c>
      <c r="F510" s="2" t="s">
        <v>39</v>
      </c>
    </row>
    <row r="511" spans="1:6" x14ac:dyDescent="0.35">
      <c r="A511" s="2">
        <v>22411602</v>
      </c>
      <c r="B511" s="2">
        <v>32371601</v>
      </c>
      <c r="C511" s="2">
        <v>22411602</v>
      </c>
      <c r="D511" s="2">
        <v>32371601</v>
      </c>
      <c r="E511" s="2">
        <v>22411602</v>
      </c>
      <c r="F511" s="2">
        <v>32371601</v>
      </c>
    </row>
    <row r="512" spans="1:6" x14ac:dyDescent="0.35">
      <c r="A512" s="1">
        <f>+E495+1</f>
        <v>20053504074</v>
      </c>
      <c r="B512" s="1">
        <f>+F495+1</f>
        <v>20053568022</v>
      </c>
      <c r="C512" s="1">
        <f>+A519+1</f>
        <v>20053504082</v>
      </c>
      <c r="D512" s="1">
        <f>+B519+1</f>
        <v>20053568030</v>
      </c>
      <c r="E512" s="1">
        <f>+C519+1</f>
        <v>20053504091</v>
      </c>
      <c r="F512" s="1">
        <f>+D519+1</f>
        <v>20053568039</v>
      </c>
    </row>
    <row r="513" spans="1:6" x14ac:dyDescent="0.35">
      <c r="A513" s="1">
        <f>+A512+1</f>
        <v>20053504075</v>
      </c>
      <c r="B513" s="1">
        <f t="shared" ref="B513:D519" si="77">+B512+1</f>
        <v>20053568023</v>
      </c>
      <c r="C513" s="1">
        <f>+C512+1</f>
        <v>20053504083</v>
      </c>
      <c r="D513" s="1">
        <f>+D512+1</f>
        <v>20053568031</v>
      </c>
      <c r="E513" s="1">
        <f t="shared" ref="E513:F519" si="78">+E512+1</f>
        <v>20053504092</v>
      </c>
      <c r="F513" s="1">
        <f t="shared" si="78"/>
        <v>20053568040</v>
      </c>
    </row>
    <row r="514" spans="1:6" x14ac:dyDescent="0.35">
      <c r="A514" s="1">
        <f t="shared" ref="A514:A519" si="79">+A513+1</f>
        <v>20053504076</v>
      </c>
      <c r="B514" s="1">
        <f t="shared" si="77"/>
        <v>20053568024</v>
      </c>
      <c r="C514" s="1">
        <f t="shared" si="77"/>
        <v>20053504084</v>
      </c>
      <c r="D514" s="1">
        <f t="shared" si="77"/>
        <v>20053568032</v>
      </c>
      <c r="E514" s="1">
        <f t="shared" si="78"/>
        <v>20053504093</v>
      </c>
      <c r="F514" s="1">
        <f t="shared" si="78"/>
        <v>20053568041</v>
      </c>
    </row>
    <row r="515" spans="1:6" x14ac:dyDescent="0.35">
      <c r="A515" s="1">
        <f t="shared" si="79"/>
        <v>20053504077</v>
      </c>
      <c r="B515" s="1">
        <f t="shared" si="77"/>
        <v>20053568025</v>
      </c>
      <c r="C515" s="1">
        <f t="shared" si="77"/>
        <v>20053504085</v>
      </c>
      <c r="D515" s="1">
        <f t="shared" si="77"/>
        <v>20053568033</v>
      </c>
      <c r="E515" s="1">
        <f t="shared" si="78"/>
        <v>20053504094</v>
      </c>
      <c r="F515" s="1">
        <f>+F514+2</f>
        <v>20053568043</v>
      </c>
    </row>
    <row r="516" spans="1:6" x14ac:dyDescent="0.35">
      <c r="A516" s="1">
        <f t="shared" si="79"/>
        <v>20053504078</v>
      </c>
      <c r="B516" s="1">
        <f t="shared" si="77"/>
        <v>20053568026</v>
      </c>
      <c r="C516" s="1">
        <f t="shared" si="77"/>
        <v>20053504086</v>
      </c>
      <c r="D516" s="1">
        <f t="shared" si="77"/>
        <v>20053568034</v>
      </c>
      <c r="E516" s="1">
        <f t="shared" si="78"/>
        <v>20053504095</v>
      </c>
      <c r="F516" s="2" t="s">
        <v>40</v>
      </c>
    </row>
    <row r="517" spans="1:6" x14ac:dyDescent="0.35">
      <c r="A517" s="1">
        <f t="shared" si="79"/>
        <v>20053504079</v>
      </c>
      <c r="B517" s="1">
        <f t="shared" si="77"/>
        <v>20053568027</v>
      </c>
      <c r="C517" s="1">
        <f t="shared" si="77"/>
        <v>20053504087</v>
      </c>
      <c r="D517" s="1">
        <f t="shared" si="77"/>
        <v>20053568035</v>
      </c>
      <c r="E517" s="1">
        <f t="shared" si="78"/>
        <v>20053504096</v>
      </c>
      <c r="F517" s="2">
        <v>32351601</v>
      </c>
    </row>
    <row r="518" spans="1:6" x14ac:dyDescent="0.35">
      <c r="A518" s="1">
        <f t="shared" si="79"/>
        <v>20053504080</v>
      </c>
      <c r="B518" s="1">
        <f t="shared" si="77"/>
        <v>20053568028</v>
      </c>
      <c r="C518" s="1">
        <f>+C517+2</f>
        <v>20053504089</v>
      </c>
      <c r="D518" s="1">
        <f>+D517+2</f>
        <v>20053568037</v>
      </c>
      <c r="E518" s="1">
        <f>+E517+2</f>
        <v>20053504098</v>
      </c>
      <c r="F518" s="1">
        <v>20053563001</v>
      </c>
    </row>
    <row r="519" spans="1:6" x14ac:dyDescent="0.35">
      <c r="A519" s="1">
        <f t="shared" si="79"/>
        <v>20053504081</v>
      </c>
      <c r="B519" s="1">
        <f t="shared" si="77"/>
        <v>20053568029</v>
      </c>
      <c r="C519" s="1">
        <f t="shared" si="77"/>
        <v>20053504090</v>
      </c>
      <c r="D519" s="1">
        <f t="shared" si="77"/>
        <v>20053568038</v>
      </c>
      <c r="E519" s="1">
        <f t="shared" si="78"/>
        <v>20053504099</v>
      </c>
      <c r="F519" s="1">
        <f>+F518+2</f>
        <v>20053563003</v>
      </c>
    </row>
    <row r="520" spans="1:6" x14ac:dyDescent="0.35">
      <c r="A520" s="1"/>
      <c r="B520" s="1"/>
      <c r="C520" s="1"/>
      <c r="D520" s="1"/>
      <c r="E520" s="1"/>
      <c r="F520" s="1">
        <f>+F519+1</f>
        <v>20053563004</v>
      </c>
    </row>
    <row r="521" spans="1:6" x14ac:dyDescent="0.35">
      <c r="A521" s="1"/>
      <c r="B521" s="1"/>
      <c r="C521" s="1"/>
      <c r="D521" s="1"/>
      <c r="E521" s="1"/>
      <c r="F521" s="1">
        <f>+F520+1</f>
        <v>20053563005</v>
      </c>
    </row>
    <row r="522" spans="1:6" x14ac:dyDescent="0.35">
      <c r="A522" s="1"/>
      <c r="B522" s="1"/>
      <c r="C522" s="1"/>
      <c r="D522" s="1"/>
      <c r="E522" s="1"/>
      <c r="F522" s="1"/>
    </row>
    <row r="523" spans="1:6" ht="12.75" customHeight="1" x14ac:dyDescent="0.45">
      <c r="A523" s="1"/>
      <c r="B523" s="13"/>
      <c r="C523" s="53" t="s">
        <v>9</v>
      </c>
      <c r="D523" s="53"/>
      <c r="E523" s="13"/>
      <c r="F523" s="13"/>
    </row>
    <row r="524" spans="1:6" x14ac:dyDescent="0.35">
      <c r="A524" s="2" t="s">
        <v>37</v>
      </c>
      <c r="B524" s="2" t="s">
        <v>40</v>
      </c>
      <c r="C524" s="2" t="s">
        <v>37</v>
      </c>
      <c r="D524" s="2" t="s">
        <v>40</v>
      </c>
      <c r="E524" s="2" t="s">
        <v>37</v>
      </c>
      <c r="F524" s="2" t="s">
        <v>40</v>
      </c>
    </row>
    <row r="525" spans="1:6" x14ac:dyDescent="0.35">
      <c r="A525" s="2">
        <v>22411602</v>
      </c>
      <c r="B525" s="2">
        <v>32351601</v>
      </c>
      <c r="C525" s="2">
        <v>22411602</v>
      </c>
      <c r="D525" s="2">
        <v>32351601</v>
      </c>
      <c r="E525" s="2">
        <v>22411602</v>
      </c>
      <c r="F525" s="2">
        <v>32351601</v>
      </c>
    </row>
    <row r="526" spans="1:6" x14ac:dyDescent="0.35">
      <c r="A526" s="1">
        <f>+E519+1</f>
        <v>20053504100</v>
      </c>
      <c r="B526" s="1">
        <f>+F521+1</f>
        <v>20053563006</v>
      </c>
      <c r="C526" s="1">
        <f>+A533+1</f>
        <v>20053504108</v>
      </c>
      <c r="D526" s="1">
        <f>+B533+1</f>
        <v>20053563014</v>
      </c>
      <c r="E526" s="1">
        <f>+C533+1</f>
        <v>20053504116</v>
      </c>
      <c r="F526" s="1">
        <f>+D533+2</f>
        <v>20053563025</v>
      </c>
    </row>
    <row r="527" spans="1:6" x14ac:dyDescent="0.35">
      <c r="A527" s="1">
        <f>+A526+1</f>
        <v>20053504101</v>
      </c>
      <c r="B527" s="1">
        <f t="shared" ref="B527:D533" si="80">+B526+1</f>
        <v>20053563007</v>
      </c>
      <c r="C527" s="1">
        <f>+C526+1</f>
        <v>20053504109</v>
      </c>
      <c r="D527" s="1">
        <f>+D526+1</f>
        <v>20053563015</v>
      </c>
      <c r="E527" s="1">
        <f t="shared" ref="E527:F533" si="81">+E526+1</f>
        <v>20053504117</v>
      </c>
      <c r="F527" s="1">
        <f t="shared" si="81"/>
        <v>20053563026</v>
      </c>
    </row>
    <row r="528" spans="1:6" x14ac:dyDescent="0.35">
      <c r="A528" s="1">
        <f t="shared" ref="A528:A533" si="82">+A527+1</f>
        <v>20053504102</v>
      </c>
      <c r="B528" s="1">
        <f t="shared" si="80"/>
        <v>20053563008</v>
      </c>
      <c r="C528" s="1">
        <f t="shared" si="80"/>
        <v>20053504110</v>
      </c>
      <c r="D528" s="1">
        <f t="shared" si="80"/>
        <v>20053563016</v>
      </c>
      <c r="E528" s="1">
        <f t="shared" si="81"/>
        <v>20053504118</v>
      </c>
      <c r="F528" s="1">
        <f t="shared" si="81"/>
        <v>20053563027</v>
      </c>
    </row>
    <row r="529" spans="1:6" x14ac:dyDescent="0.35">
      <c r="A529" s="1">
        <f t="shared" si="82"/>
        <v>20053504103</v>
      </c>
      <c r="B529" s="1">
        <f t="shared" si="80"/>
        <v>20053563009</v>
      </c>
      <c r="C529" s="1">
        <f t="shared" si="80"/>
        <v>20053504111</v>
      </c>
      <c r="D529" s="1">
        <f t="shared" si="80"/>
        <v>20053563017</v>
      </c>
      <c r="E529" s="1">
        <f t="shared" si="81"/>
        <v>20053504119</v>
      </c>
      <c r="F529" s="1">
        <f t="shared" si="81"/>
        <v>20053563028</v>
      </c>
    </row>
    <row r="530" spans="1:6" x14ac:dyDescent="0.35">
      <c r="A530" s="1">
        <f t="shared" si="82"/>
        <v>20053504104</v>
      </c>
      <c r="B530" s="1">
        <f t="shared" si="80"/>
        <v>20053563010</v>
      </c>
      <c r="C530" s="1">
        <f t="shared" si="80"/>
        <v>20053504112</v>
      </c>
      <c r="D530" s="1">
        <f t="shared" si="80"/>
        <v>20053563018</v>
      </c>
      <c r="E530" s="1">
        <f t="shared" si="81"/>
        <v>20053504120</v>
      </c>
      <c r="F530" s="1">
        <f t="shared" si="81"/>
        <v>20053563029</v>
      </c>
    </row>
    <row r="531" spans="1:6" x14ac:dyDescent="0.35">
      <c r="A531" s="1">
        <f t="shared" si="82"/>
        <v>20053504105</v>
      </c>
      <c r="B531" s="1">
        <f t="shared" si="80"/>
        <v>20053563011</v>
      </c>
      <c r="C531" s="1">
        <f t="shared" si="80"/>
        <v>20053504113</v>
      </c>
      <c r="D531" s="1">
        <f>+D530+2</f>
        <v>20053563020</v>
      </c>
      <c r="E531" s="1">
        <f t="shared" si="81"/>
        <v>20053504121</v>
      </c>
      <c r="F531" s="1">
        <f t="shared" si="81"/>
        <v>20053563030</v>
      </c>
    </row>
    <row r="532" spans="1:6" x14ac:dyDescent="0.35">
      <c r="A532" s="1">
        <f t="shared" si="82"/>
        <v>20053504106</v>
      </c>
      <c r="B532" s="1">
        <f t="shared" si="80"/>
        <v>20053563012</v>
      </c>
      <c r="C532" s="1">
        <f t="shared" si="80"/>
        <v>20053504114</v>
      </c>
      <c r="D532" s="1">
        <f t="shared" si="80"/>
        <v>20053563021</v>
      </c>
      <c r="E532" s="1">
        <f t="shared" si="81"/>
        <v>20053504122</v>
      </c>
      <c r="F532" s="1">
        <f t="shared" si="81"/>
        <v>20053563031</v>
      </c>
    </row>
    <row r="533" spans="1:6" x14ac:dyDescent="0.35">
      <c r="A533" s="1">
        <f t="shared" si="82"/>
        <v>20053504107</v>
      </c>
      <c r="B533" s="1">
        <f t="shared" si="80"/>
        <v>20053563013</v>
      </c>
      <c r="C533" s="1">
        <f t="shared" si="80"/>
        <v>20053504115</v>
      </c>
      <c r="D533" s="1">
        <f>+D532+2</f>
        <v>20053563023</v>
      </c>
      <c r="E533" s="1">
        <f t="shared" si="81"/>
        <v>20053504123</v>
      </c>
      <c r="F533" s="1">
        <f t="shared" si="81"/>
        <v>20053563032</v>
      </c>
    </row>
    <row r="534" spans="1:6" x14ac:dyDescent="0.35">
      <c r="A534" s="1"/>
      <c r="B534" s="1"/>
      <c r="C534" s="1"/>
      <c r="D534" s="1"/>
      <c r="E534" s="1"/>
      <c r="F534" s="1"/>
    </row>
    <row r="535" spans="1:6" ht="13.5" customHeight="1" x14ac:dyDescent="0.45">
      <c r="A535" s="1"/>
      <c r="B535" s="13"/>
      <c r="C535" s="53" t="s">
        <v>10</v>
      </c>
      <c r="D535" s="53"/>
      <c r="E535" s="13"/>
      <c r="F535" s="13"/>
    </row>
    <row r="536" spans="1:6" x14ac:dyDescent="0.35">
      <c r="A536" s="2" t="s">
        <v>37</v>
      </c>
      <c r="B536" s="2" t="s">
        <v>40</v>
      </c>
      <c r="C536" s="2" t="s">
        <v>37</v>
      </c>
      <c r="D536" s="2" t="s">
        <v>37</v>
      </c>
      <c r="E536" s="2" t="s">
        <v>40</v>
      </c>
      <c r="F536" s="2" t="s">
        <v>37</v>
      </c>
    </row>
    <row r="537" spans="1:6" x14ac:dyDescent="0.35">
      <c r="A537" s="2">
        <v>22411602</v>
      </c>
      <c r="B537" s="2">
        <v>32351601</v>
      </c>
      <c r="C537" s="2">
        <v>22411602</v>
      </c>
      <c r="D537" s="2">
        <v>22411602</v>
      </c>
      <c r="E537" s="2">
        <v>32351601</v>
      </c>
      <c r="F537" s="2">
        <v>22411602</v>
      </c>
    </row>
    <row r="538" spans="1:6" x14ac:dyDescent="0.35">
      <c r="A538" s="1">
        <f>+E533+1</f>
        <v>20053504124</v>
      </c>
      <c r="B538" s="1">
        <f>+F533+1</f>
        <v>20053563033</v>
      </c>
      <c r="C538" s="1">
        <f>+A545+1</f>
        <v>20053504132</v>
      </c>
      <c r="D538" s="1">
        <f>+C545+1</f>
        <v>20053504140</v>
      </c>
      <c r="E538" s="1">
        <f>+B545+1</f>
        <v>20053563042</v>
      </c>
      <c r="F538" s="1">
        <f>+D545+1</f>
        <v>20053504148</v>
      </c>
    </row>
    <row r="539" spans="1:6" x14ac:dyDescent="0.35">
      <c r="A539" s="1">
        <f>+A538+1</f>
        <v>20053504125</v>
      </c>
      <c r="B539" s="1">
        <f>+B538+2</f>
        <v>20053563035</v>
      </c>
      <c r="C539" s="1">
        <f>+C538+1</f>
        <v>20053504133</v>
      </c>
      <c r="D539" s="1">
        <f>+D538+1</f>
        <v>20053504141</v>
      </c>
      <c r="E539" s="1">
        <f>+E538+2</f>
        <v>20053563044</v>
      </c>
      <c r="F539" s="1">
        <f t="shared" ref="F539:F545" si="83">+F538+1</f>
        <v>20053504149</v>
      </c>
    </row>
    <row r="540" spans="1:6" x14ac:dyDescent="0.35">
      <c r="A540" s="1">
        <f t="shared" ref="A540:A545" si="84">+A539+1</f>
        <v>20053504126</v>
      </c>
      <c r="B540" s="1">
        <f t="shared" ref="B540:D545" si="85">+B539+1</f>
        <v>20053563036</v>
      </c>
      <c r="C540" s="1">
        <f t="shared" si="85"/>
        <v>20053504134</v>
      </c>
      <c r="D540" s="1">
        <f t="shared" si="85"/>
        <v>20053504142</v>
      </c>
      <c r="E540" s="1">
        <v>20054563004</v>
      </c>
      <c r="F540" s="1">
        <f>+F539+2</f>
        <v>20053504151</v>
      </c>
    </row>
    <row r="541" spans="1:6" x14ac:dyDescent="0.35">
      <c r="A541" s="1">
        <f t="shared" si="84"/>
        <v>20053504127</v>
      </c>
      <c r="B541" s="1">
        <f t="shared" si="85"/>
        <v>20053563037</v>
      </c>
      <c r="C541" s="1">
        <f t="shared" si="85"/>
        <v>20053504135</v>
      </c>
      <c r="D541" s="1">
        <f t="shared" si="85"/>
        <v>20053504143</v>
      </c>
      <c r="E541" s="2" t="s">
        <v>41</v>
      </c>
      <c r="F541" s="1">
        <f t="shared" si="83"/>
        <v>20053504152</v>
      </c>
    </row>
    <row r="542" spans="1:6" x14ac:dyDescent="0.35">
      <c r="A542" s="1">
        <f t="shared" si="84"/>
        <v>20053504128</v>
      </c>
      <c r="B542" s="1">
        <f t="shared" si="85"/>
        <v>20053563038</v>
      </c>
      <c r="C542" s="1">
        <f t="shared" si="85"/>
        <v>20053504136</v>
      </c>
      <c r="D542" s="1">
        <f t="shared" si="85"/>
        <v>20053504144</v>
      </c>
      <c r="E542" s="2">
        <v>42373602</v>
      </c>
      <c r="F542" s="1">
        <f t="shared" si="83"/>
        <v>20053504153</v>
      </c>
    </row>
    <row r="543" spans="1:6" x14ac:dyDescent="0.35">
      <c r="A543" s="1">
        <f t="shared" si="84"/>
        <v>20053504129</v>
      </c>
      <c r="B543" s="1">
        <f t="shared" si="85"/>
        <v>20053563039</v>
      </c>
      <c r="C543" s="1">
        <f t="shared" si="85"/>
        <v>20053504137</v>
      </c>
      <c r="D543" s="1">
        <f t="shared" si="85"/>
        <v>20053504145</v>
      </c>
      <c r="E543" s="1">
        <v>20053587006</v>
      </c>
      <c r="F543" s="1">
        <f t="shared" si="83"/>
        <v>20053504154</v>
      </c>
    </row>
    <row r="544" spans="1:6" x14ac:dyDescent="0.35">
      <c r="A544" s="1">
        <f t="shared" si="84"/>
        <v>20053504130</v>
      </c>
      <c r="B544" s="1">
        <f t="shared" si="85"/>
        <v>20053563040</v>
      </c>
      <c r="C544" s="1">
        <f t="shared" si="85"/>
        <v>20053504138</v>
      </c>
      <c r="D544" s="1">
        <f t="shared" si="85"/>
        <v>20053504146</v>
      </c>
      <c r="E544" s="1">
        <f>+E543+2</f>
        <v>20053587008</v>
      </c>
      <c r="F544" s="1">
        <f t="shared" si="83"/>
        <v>20053504155</v>
      </c>
    </row>
    <row r="545" spans="1:6" x14ac:dyDescent="0.35">
      <c r="A545" s="1">
        <f t="shared" si="84"/>
        <v>20053504131</v>
      </c>
      <c r="B545" s="1">
        <f t="shared" si="85"/>
        <v>20053563041</v>
      </c>
      <c r="C545" s="1">
        <f t="shared" si="85"/>
        <v>20053504139</v>
      </c>
      <c r="D545" s="1">
        <f t="shared" si="85"/>
        <v>20053504147</v>
      </c>
      <c r="E545" s="1">
        <f>+E544+3</f>
        <v>20053587011</v>
      </c>
      <c r="F545" s="1">
        <f t="shared" si="83"/>
        <v>20053504156</v>
      </c>
    </row>
    <row r="546" spans="1:6" x14ac:dyDescent="0.35">
      <c r="A546" s="1"/>
      <c r="B546" s="1"/>
      <c r="C546" s="1"/>
      <c r="D546" s="1"/>
      <c r="E546" s="1">
        <f>+E545+3</f>
        <v>20053587014</v>
      </c>
      <c r="F546" s="1"/>
    </row>
    <row r="547" spans="1:6" x14ac:dyDescent="0.35">
      <c r="A547" s="1"/>
      <c r="B547" s="1"/>
      <c r="C547" s="1"/>
      <c r="D547" s="1"/>
      <c r="E547" s="1">
        <f>+E546+1</f>
        <v>20053587015</v>
      </c>
      <c r="F547" s="1"/>
    </row>
    <row r="548" spans="1:6" x14ac:dyDescent="0.35">
      <c r="A548" s="1"/>
      <c r="B548" s="1"/>
      <c r="C548" s="1"/>
      <c r="D548" s="1"/>
      <c r="E548" s="1"/>
      <c r="F548" s="1"/>
    </row>
    <row r="549" spans="1:6" ht="16.5" customHeight="1" x14ac:dyDescent="0.45">
      <c r="A549" s="1"/>
      <c r="B549" s="6"/>
      <c r="C549" s="53" t="s">
        <v>11</v>
      </c>
      <c r="D549" s="53"/>
      <c r="E549" s="6"/>
      <c r="F549" s="6"/>
    </row>
    <row r="550" spans="1:6" x14ac:dyDescent="0.35">
      <c r="A550" s="2" t="s">
        <v>37</v>
      </c>
      <c r="B550" s="2" t="s">
        <v>41</v>
      </c>
      <c r="C550" s="2" t="s">
        <v>37</v>
      </c>
      <c r="D550" s="2" t="s">
        <v>37</v>
      </c>
      <c r="E550" s="2" t="s">
        <v>41</v>
      </c>
      <c r="F550" s="2" t="s">
        <v>37</v>
      </c>
    </row>
    <row r="551" spans="1:6" x14ac:dyDescent="0.35">
      <c r="A551" s="2">
        <v>22411602</v>
      </c>
      <c r="B551" s="2">
        <v>42373602</v>
      </c>
      <c r="C551" s="2">
        <v>22411602</v>
      </c>
      <c r="D551" s="2">
        <v>22411602</v>
      </c>
      <c r="E551" s="2">
        <v>42373602</v>
      </c>
      <c r="F551" s="2">
        <v>22411602</v>
      </c>
    </row>
    <row r="552" spans="1:6" x14ac:dyDescent="0.35">
      <c r="A552" s="1">
        <f>+F545+1</f>
        <v>20053504157</v>
      </c>
      <c r="B552" s="1">
        <f>+E547+1</f>
        <v>20053587016</v>
      </c>
      <c r="C552" s="1">
        <f>+A559+1</f>
        <v>20053504165</v>
      </c>
      <c r="D552" s="1">
        <f>+C559+1</f>
        <v>20053504173</v>
      </c>
      <c r="E552" s="1">
        <f>+B559+1</f>
        <v>20053587036</v>
      </c>
      <c r="F552" s="1">
        <f>+D559+1</f>
        <v>20053504181</v>
      </c>
    </row>
    <row r="553" spans="1:6" x14ac:dyDescent="0.35">
      <c r="A553" s="1">
        <f>+A552+1</f>
        <v>20053504158</v>
      </c>
      <c r="B553" s="1">
        <f>+B552+9</f>
        <v>20053587025</v>
      </c>
      <c r="C553" s="1">
        <f>+C552+1</f>
        <v>20053504166</v>
      </c>
      <c r="D553" s="1">
        <f>+D552+1</f>
        <v>20053504174</v>
      </c>
      <c r="E553" s="2" t="s">
        <v>41</v>
      </c>
      <c r="F553" s="1">
        <f>+F552+2</f>
        <v>20053504183</v>
      </c>
    </row>
    <row r="554" spans="1:6" x14ac:dyDescent="0.35">
      <c r="A554" s="1">
        <f t="shared" ref="A554:A559" si="86">+A553+1</f>
        <v>20053504159</v>
      </c>
      <c r="B554" s="1">
        <f t="shared" ref="B554:D559" si="87">+B553+1</f>
        <v>20053587026</v>
      </c>
      <c r="C554" s="1">
        <f t="shared" si="87"/>
        <v>20053504167</v>
      </c>
      <c r="D554" s="1">
        <f t="shared" si="87"/>
        <v>20053504175</v>
      </c>
      <c r="E554" s="2">
        <v>42353605</v>
      </c>
      <c r="F554" s="1">
        <f>+F553+2</f>
        <v>20053504185</v>
      </c>
    </row>
    <row r="555" spans="1:6" x14ac:dyDescent="0.35">
      <c r="A555" s="1">
        <f t="shared" si="86"/>
        <v>20053504160</v>
      </c>
      <c r="B555" s="1">
        <f t="shared" si="87"/>
        <v>20053587027</v>
      </c>
      <c r="C555" s="1">
        <f t="shared" si="87"/>
        <v>20053504168</v>
      </c>
      <c r="D555" s="1">
        <f t="shared" si="87"/>
        <v>20053504176</v>
      </c>
      <c r="E555" s="1">
        <v>20053587013</v>
      </c>
      <c r="F555" s="1">
        <f t="shared" ref="E555:F559" si="88">+F554+1</f>
        <v>20053504186</v>
      </c>
    </row>
    <row r="556" spans="1:6" x14ac:dyDescent="0.35">
      <c r="A556" s="1">
        <f t="shared" si="86"/>
        <v>20053504161</v>
      </c>
      <c r="B556" s="1">
        <f>+B555+2</f>
        <v>20053587029</v>
      </c>
      <c r="C556" s="1">
        <f t="shared" si="87"/>
        <v>20053504169</v>
      </c>
      <c r="D556" s="1">
        <f t="shared" si="87"/>
        <v>20053504177</v>
      </c>
      <c r="E556" s="1">
        <f>+E555+5</f>
        <v>20053587018</v>
      </c>
      <c r="F556" s="1">
        <f t="shared" si="88"/>
        <v>20053504187</v>
      </c>
    </row>
    <row r="557" spans="1:6" x14ac:dyDescent="0.35">
      <c r="A557" s="1">
        <f t="shared" si="86"/>
        <v>20053504162</v>
      </c>
      <c r="B557" s="1">
        <f t="shared" si="87"/>
        <v>20053587030</v>
      </c>
      <c r="C557" s="1">
        <f t="shared" si="87"/>
        <v>20053504170</v>
      </c>
      <c r="D557" s="1">
        <f t="shared" si="87"/>
        <v>20053504178</v>
      </c>
      <c r="E557" s="1">
        <f t="shared" si="88"/>
        <v>20053587019</v>
      </c>
      <c r="F557" s="1">
        <f t="shared" si="88"/>
        <v>20053504188</v>
      </c>
    </row>
    <row r="558" spans="1:6" x14ac:dyDescent="0.35">
      <c r="A558" s="1">
        <f t="shared" si="86"/>
        <v>20053504163</v>
      </c>
      <c r="B558" s="1">
        <f>+B557+4</f>
        <v>20053587034</v>
      </c>
      <c r="C558" s="1">
        <f t="shared" si="87"/>
        <v>20053504171</v>
      </c>
      <c r="D558" s="1">
        <f t="shared" si="87"/>
        <v>20053504179</v>
      </c>
      <c r="E558" s="1">
        <f>+E557+12</f>
        <v>20053587031</v>
      </c>
      <c r="F558" s="1">
        <f t="shared" si="88"/>
        <v>20053504189</v>
      </c>
    </row>
    <row r="559" spans="1:6" x14ac:dyDescent="0.35">
      <c r="A559" s="1">
        <f t="shared" si="86"/>
        <v>20053504164</v>
      </c>
      <c r="B559" s="1">
        <f t="shared" si="87"/>
        <v>20053587035</v>
      </c>
      <c r="C559" s="1">
        <f t="shared" si="87"/>
        <v>20053504172</v>
      </c>
      <c r="D559" s="1">
        <f t="shared" si="87"/>
        <v>20053504180</v>
      </c>
      <c r="E559" s="1">
        <f>+E558+6</f>
        <v>20053587037</v>
      </c>
      <c r="F559" s="1">
        <f t="shared" si="88"/>
        <v>20053504190</v>
      </c>
    </row>
    <row r="560" spans="1:6" x14ac:dyDescent="0.35">
      <c r="A560" s="1"/>
      <c r="B560" s="1"/>
      <c r="C560" s="1"/>
      <c r="D560" s="1"/>
      <c r="E560" s="1">
        <f>+E559+3</f>
        <v>20053587040</v>
      </c>
      <c r="F560" s="1"/>
    </row>
    <row r="561" spans="1:6" x14ac:dyDescent="0.35">
      <c r="A561" s="1"/>
      <c r="B561" s="1"/>
      <c r="C561" s="1"/>
      <c r="D561" s="1"/>
      <c r="E561" s="1"/>
      <c r="F561" s="1"/>
    </row>
    <row r="562" spans="1:6" ht="18.5" x14ac:dyDescent="0.45">
      <c r="A562" s="1"/>
      <c r="B562" s="6"/>
      <c r="C562" s="53" t="s">
        <v>12</v>
      </c>
      <c r="D562" s="53"/>
      <c r="E562" s="6"/>
      <c r="F562" s="6"/>
    </row>
    <row r="563" spans="1:6" ht="18.5" x14ac:dyDescent="0.45">
      <c r="A563" s="2"/>
      <c r="B563" s="2"/>
      <c r="C563" s="10"/>
      <c r="D563" s="10"/>
      <c r="E563" s="2"/>
      <c r="F563" s="2"/>
    </row>
    <row r="564" spans="1:6" x14ac:dyDescent="0.35">
      <c r="A564" s="2" t="s">
        <v>37</v>
      </c>
      <c r="B564" s="2" t="s">
        <v>41</v>
      </c>
      <c r="C564" s="2" t="s">
        <v>37</v>
      </c>
      <c r="D564" s="2" t="s">
        <v>37</v>
      </c>
      <c r="E564" s="2" t="s">
        <v>41</v>
      </c>
      <c r="F564" s="2" t="s">
        <v>37</v>
      </c>
    </row>
    <row r="565" spans="1:6" x14ac:dyDescent="0.35">
      <c r="A565" s="2">
        <v>22411602</v>
      </c>
      <c r="B565" s="2">
        <v>42343601</v>
      </c>
      <c r="C565" s="2">
        <v>22411602</v>
      </c>
      <c r="D565" s="2">
        <v>22411602</v>
      </c>
      <c r="E565" s="2">
        <v>42343601</v>
      </c>
      <c r="F565" s="2">
        <v>22411602</v>
      </c>
    </row>
    <row r="566" spans="1:6" x14ac:dyDescent="0.35">
      <c r="A566" s="1">
        <f>+F559+1</f>
        <v>20053504191</v>
      </c>
      <c r="B566" s="1">
        <v>20053587001</v>
      </c>
      <c r="C566" s="1">
        <f>+A573+1</f>
        <v>20053504199</v>
      </c>
      <c r="D566" s="1">
        <f>+C573+1</f>
        <v>20053504209</v>
      </c>
      <c r="E566" s="1">
        <f>+B573+1</f>
        <v>20053587021</v>
      </c>
      <c r="F566" s="1">
        <v>20074504036</v>
      </c>
    </row>
    <row r="567" spans="1:6" x14ac:dyDescent="0.35">
      <c r="A567" s="1">
        <f>+A566+1</f>
        <v>20053504192</v>
      </c>
      <c r="B567" s="1">
        <f>+B566+3</f>
        <v>20053587004</v>
      </c>
      <c r="C567" s="1">
        <f>+C566+2</f>
        <v>20053504201</v>
      </c>
      <c r="D567" s="1">
        <f>+D566+1</f>
        <v>20053504210</v>
      </c>
      <c r="E567" s="1">
        <f t="shared" ref="E567:E573" si="89">+E566+1</f>
        <v>20053587022</v>
      </c>
      <c r="F567" s="1">
        <v>20077504017</v>
      </c>
    </row>
    <row r="568" spans="1:6" x14ac:dyDescent="0.35">
      <c r="A568" s="1">
        <f t="shared" ref="A568:A573" si="90">+A567+1</f>
        <v>20053504193</v>
      </c>
      <c r="B568" s="1">
        <f t="shared" ref="B568:D573" si="91">+B567+1</f>
        <v>20053587005</v>
      </c>
      <c r="C568" s="1">
        <f>+C567+2</f>
        <v>20053504203</v>
      </c>
      <c r="D568" s="1">
        <f t="shared" si="91"/>
        <v>20053504211</v>
      </c>
      <c r="E568" s="1">
        <f t="shared" si="89"/>
        <v>20053587023</v>
      </c>
      <c r="F568" s="1">
        <f>+F567+53</f>
        <v>20077504070</v>
      </c>
    </row>
    <row r="569" spans="1:6" x14ac:dyDescent="0.35">
      <c r="A569" s="1">
        <f t="shared" si="90"/>
        <v>20053504194</v>
      </c>
      <c r="B569" s="1">
        <f>+B568+2</f>
        <v>20053587007</v>
      </c>
      <c r="C569" s="1">
        <f t="shared" si="91"/>
        <v>20053504204</v>
      </c>
      <c r="D569" s="1">
        <f t="shared" si="91"/>
        <v>20053504212</v>
      </c>
      <c r="E569" s="1">
        <f>+E568+5</f>
        <v>20053587028</v>
      </c>
      <c r="F569" s="1">
        <v>20081504028</v>
      </c>
    </row>
    <row r="570" spans="1:6" x14ac:dyDescent="0.35">
      <c r="A570" s="1">
        <f t="shared" si="90"/>
        <v>20053504195</v>
      </c>
      <c r="B570" s="1">
        <f>+B569+2</f>
        <v>20053587009</v>
      </c>
      <c r="C570" s="1">
        <f t="shared" si="91"/>
        <v>20053504205</v>
      </c>
      <c r="D570" s="1">
        <f t="shared" si="91"/>
        <v>20053504213</v>
      </c>
      <c r="E570" s="1">
        <f>+E569+4</f>
        <v>20053587032</v>
      </c>
      <c r="F570" s="1">
        <f>+F569+2</f>
        <v>20081504030</v>
      </c>
    </row>
    <row r="571" spans="1:6" x14ac:dyDescent="0.35">
      <c r="A571" s="1">
        <f t="shared" si="90"/>
        <v>20053504196</v>
      </c>
      <c r="B571" s="1">
        <f>+B570+3</f>
        <v>20053587012</v>
      </c>
      <c r="C571" s="1">
        <f t="shared" si="91"/>
        <v>20053504206</v>
      </c>
      <c r="D571" s="1">
        <f t="shared" si="91"/>
        <v>20053504214</v>
      </c>
      <c r="E571" s="1">
        <f t="shared" si="89"/>
        <v>20053587033</v>
      </c>
      <c r="F571" s="1"/>
    </row>
    <row r="572" spans="1:6" x14ac:dyDescent="0.35">
      <c r="A572" s="1">
        <f t="shared" si="90"/>
        <v>20053504197</v>
      </c>
      <c r="B572" s="1">
        <f>+B571+5</f>
        <v>20053587017</v>
      </c>
      <c r="C572" s="1">
        <f t="shared" si="91"/>
        <v>20053504207</v>
      </c>
      <c r="D572" s="1">
        <f t="shared" si="91"/>
        <v>20053504215</v>
      </c>
      <c r="E572" s="1">
        <f>+E571+5</f>
        <v>20053587038</v>
      </c>
      <c r="F572" s="1"/>
    </row>
    <row r="573" spans="1:6" x14ac:dyDescent="0.35">
      <c r="A573" s="1">
        <f t="shared" si="90"/>
        <v>20053504198</v>
      </c>
      <c r="B573" s="1">
        <f>+B572+3</f>
        <v>20053587020</v>
      </c>
      <c r="C573" s="1">
        <f t="shared" si="91"/>
        <v>20053504208</v>
      </c>
      <c r="D573" s="5">
        <v>20073504045</v>
      </c>
      <c r="E573" s="1">
        <f t="shared" si="89"/>
        <v>20053587039</v>
      </c>
      <c r="F573" s="1"/>
    </row>
    <row r="611" spans="1:6" ht="18.5" x14ac:dyDescent="0.45">
      <c r="A611" s="53" t="s">
        <v>0</v>
      </c>
      <c r="B611" s="53"/>
      <c r="C611" s="53"/>
      <c r="D611" s="53"/>
      <c r="E611" s="53"/>
      <c r="F611" s="53"/>
    </row>
    <row r="612" spans="1:6" ht="17.25" customHeight="1" x14ac:dyDescent="0.55000000000000004">
      <c r="A612" s="3" t="s">
        <v>35</v>
      </c>
      <c r="B612" s="13"/>
      <c r="C612" s="13"/>
      <c r="D612" s="13"/>
      <c r="E612" s="13"/>
      <c r="F612" s="4" t="s">
        <v>1</v>
      </c>
    </row>
    <row r="613" spans="1:6" ht="15" customHeight="1" x14ac:dyDescent="0.45">
      <c r="A613" s="1"/>
      <c r="B613" s="13"/>
      <c r="C613" s="53" t="s">
        <v>5</v>
      </c>
      <c r="D613" s="53"/>
      <c r="E613" s="13"/>
      <c r="F613" s="13"/>
    </row>
    <row r="614" spans="1:6" x14ac:dyDescent="0.35">
      <c r="A614" s="2" t="s">
        <v>42</v>
      </c>
      <c r="B614" s="2" t="s">
        <v>45</v>
      </c>
      <c r="C614" s="2" t="s">
        <v>42</v>
      </c>
      <c r="D614" s="2" t="s">
        <v>45</v>
      </c>
      <c r="E614" s="2" t="s">
        <v>42</v>
      </c>
      <c r="F614" s="2" t="s">
        <v>45</v>
      </c>
    </row>
    <row r="615" spans="1:6" x14ac:dyDescent="0.35">
      <c r="A615" s="2">
        <v>22411401</v>
      </c>
      <c r="B615" s="2">
        <v>12133905</v>
      </c>
      <c r="C615" s="2">
        <v>22411401</v>
      </c>
      <c r="D615" s="2">
        <v>12133905</v>
      </c>
      <c r="E615" s="2">
        <v>22411401</v>
      </c>
      <c r="F615" s="2">
        <v>12133905</v>
      </c>
    </row>
    <row r="616" spans="1:6" x14ac:dyDescent="0.35">
      <c r="A616" s="1">
        <v>21053504001</v>
      </c>
      <c r="B616" s="1">
        <v>19053529034</v>
      </c>
      <c r="C616" s="1">
        <f>+A623+1</f>
        <v>21053504009</v>
      </c>
      <c r="D616" s="1">
        <f>+B623+1</f>
        <v>21053529009</v>
      </c>
      <c r="E616" s="1">
        <f>+C623+1</f>
        <v>21053504017</v>
      </c>
      <c r="F616" s="1">
        <f>+D623+2</f>
        <v>21053529018</v>
      </c>
    </row>
    <row r="617" spans="1:6" x14ac:dyDescent="0.35">
      <c r="A617" s="1">
        <f>+A616+1</f>
        <v>21053504002</v>
      </c>
      <c r="B617" s="1">
        <f>+B616+15</f>
        <v>19053529049</v>
      </c>
      <c r="C617" s="1">
        <f>+C616+1</f>
        <v>21053504010</v>
      </c>
      <c r="D617" s="1">
        <f>+D616+1</f>
        <v>21053529010</v>
      </c>
      <c r="E617" s="1">
        <f t="shared" ref="B617:F623" si="92">+E616+1</f>
        <v>21053504018</v>
      </c>
      <c r="F617" s="1">
        <f t="shared" si="92"/>
        <v>21053529019</v>
      </c>
    </row>
    <row r="618" spans="1:6" x14ac:dyDescent="0.35">
      <c r="A618" s="1">
        <f t="shared" ref="A618:A623" si="93">+A617+1</f>
        <v>21053504003</v>
      </c>
      <c r="B618" s="1">
        <v>20053529031</v>
      </c>
      <c r="C618" s="1">
        <f t="shared" si="92"/>
        <v>21053504011</v>
      </c>
      <c r="D618" s="1">
        <f t="shared" ref="D618" si="94">+D617+1</f>
        <v>21053529011</v>
      </c>
      <c r="E618" s="1">
        <f t="shared" si="92"/>
        <v>21053504019</v>
      </c>
      <c r="F618" s="1">
        <f>+F617+2</f>
        <v>21053529021</v>
      </c>
    </row>
    <row r="619" spans="1:6" x14ac:dyDescent="0.35">
      <c r="A619" s="1">
        <f t="shared" si="93"/>
        <v>21053504004</v>
      </c>
      <c r="B619" s="1">
        <v>21053529001</v>
      </c>
      <c r="C619" s="1">
        <f t="shared" si="92"/>
        <v>21053504012</v>
      </c>
      <c r="D619" s="1">
        <f t="shared" si="92"/>
        <v>21053529012</v>
      </c>
      <c r="E619" s="1">
        <f t="shared" si="92"/>
        <v>21053504020</v>
      </c>
      <c r="F619" s="1">
        <f t="shared" si="92"/>
        <v>21053529022</v>
      </c>
    </row>
    <row r="620" spans="1:6" x14ac:dyDescent="0.35">
      <c r="A620" s="1">
        <f t="shared" si="93"/>
        <v>21053504005</v>
      </c>
      <c r="B620" s="1">
        <f>+B619+3</f>
        <v>21053529004</v>
      </c>
      <c r="C620" s="1">
        <f t="shared" si="92"/>
        <v>21053504013</v>
      </c>
      <c r="D620" s="1">
        <f t="shared" si="92"/>
        <v>21053529013</v>
      </c>
      <c r="E620" s="1">
        <f t="shared" si="92"/>
        <v>21053504021</v>
      </c>
      <c r="F620" s="1">
        <f t="shared" si="92"/>
        <v>21053529023</v>
      </c>
    </row>
    <row r="621" spans="1:6" x14ac:dyDescent="0.35">
      <c r="A621" s="1">
        <f t="shared" si="93"/>
        <v>21053504006</v>
      </c>
      <c r="B621" s="1">
        <f t="shared" si="92"/>
        <v>21053529005</v>
      </c>
      <c r="C621" s="1">
        <f t="shared" si="92"/>
        <v>21053504014</v>
      </c>
      <c r="D621" s="1">
        <f t="shared" si="92"/>
        <v>21053529014</v>
      </c>
      <c r="E621" s="1">
        <f t="shared" si="92"/>
        <v>21053504022</v>
      </c>
      <c r="F621" s="1">
        <f>+F620+3</f>
        <v>21053529026</v>
      </c>
    </row>
    <row r="622" spans="1:6" x14ac:dyDescent="0.35">
      <c r="A622" s="1">
        <f t="shared" si="93"/>
        <v>21053504007</v>
      </c>
      <c r="B622" s="1">
        <f>+B621+2</f>
        <v>21053529007</v>
      </c>
      <c r="C622" s="1">
        <f t="shared" si="92"/>
        <v>21053504015</v>
      </c>
      <c r="D622" s="1">
        <f t="shared" si="92"/>
        <v>21053529015</v>
      </c>
      <c r="E622" s="1">
        <f t="shared" si="92"/>
        <v>21053504023</v>
      </c>
      <c r="F622" s="1">
        <f t="shared" si="92"/>
        <v>21053529027</v>
      </c>
    </row>
    <row r="623" spans="1:6" x14ac:dyDescent="0.35">
      <c r="A623" s="1">
        <f t="shared" si="93"/>
        <v>21053504008</v>
      </c>
      <c r="B623" s="1">
        <f t="shared" si="92"/>
        <v>21053529008</v>
      </c>
      <c r="C623" s="1">
        <f t="shared" si="92"/>
        <v>21053504016</v>
      </c>
      <c r="D623" s="1">
        <f t="shared" si="92"/>
        <v>21053529016</v>
      </c>
      <c r="E623" s="1">
        <f t="shared" si="92"/>
        <v>21053504024</v>
      </c>
      <c r="F623" s="1">
        <f t="shared" si="92"/>
        <v>21053529028</v>
      </c>
    </row>
    <row r="624" spans="1:6" x14ac:dyDescent="0.35">
      <c r="A624" s="1"/>
      <c r="B624" s="1"/>
      <c r="C624" s="1"/>
      <c r="D624" s="1"/>
      <c r="E624" s="1"/>
      <c r="F624" s="1"/>
    </row>
    <row r="625" spans="1:6" ht="18.5" x14ac:dyDescent="0.45">
      <c r="A625" s="1"/>
      <c r="B625" s="13"/>
      <c r="C625" s="53" t="s">
        <v>6</v>
      </c>
      <c r="D625" s="53"/>
      <c r="E625" s="13"/>
      <c r="F625" s="13"/>
    </row>
    <row r="626" spans="1:6" x14ac:dyDescent="0.35">
      <c r="A626" s="2" t="s">
        <v>42</v>
      </c>
      <c r="B626" s="2" t="s">
        <v>45</v>
      </c>
      <c r="C626" s="2" t="s">
        <v>42</v>
      </c>
      <c r="D626" s="2" t="s">
        <v>45</v>
      </c>
      <c r="E626" s="2" t="s">
        <v>42</v>
      </c>
      <c r="F626" s="2" t="s">
        <v>45</v>
      </c>
    </row>
    <row r="627" spans="1:6" x14ac:dyDescent="0.35">
      <c r="A627" s="2">
        <v>22411401</v>
      </c>
      <c r="B627" s="2">
        <v>12133905</v>
      </c>
      <c r="C627" s="2">
        <v>22411401</v>
      </c>
      <c r="D627" s="2">
        <v>12133905</v>
      </c>
      <c r="E627" s="2">
        <v>22411401</v>
      </c>
      <c r="F627" s="2">
        <v>12133905</v>
      </c>
    </row>
    <row r="628" spans="1:6" x14ac:dyDescent="0.35">
      <c r="A628" s="1">
        <f>+E623+1</f>
        <v>21053504025</v>
      </c>
      <c r="B628" s="1">
        <f>+F623+2</f>
        <v>21053529030</v>
      </c>
      <c r="C628" s="1">
        <f>+A635+1</f>
        <v>21053504033</v>
      </c>
      <c r="D628" s="1">
        <f>+B635+1</f>
        <v>21053529040</v>
      </c>
      <c r="E628" s="1">
        <f>+C635+1</f>
        <v>21053504042</v>
      </c>
      <c r="F628" s="1">
        <f>+D635+1</f>
        <v>21053529048</v>
      </c>
    </row>
    <row r="629" spans="1:6" x14ac:dyDescent="0.35">
      <c r="A629" s="1">
        <f>+A628+1</f>
        <v>21053504026</v>
      </c>
      <c r="B629" s="1">
        <f t="shared" ref="B629:D635" si="95">+B628+1</f>
        <v>21053529031</v>
      </c>
      <c r="C629" s="1">
        <f>+C628+2</f>
        <v>21053504035</v>
      </c>
      <c r="D629" s="1">
        <f>+D628+1</f>
        <v>21053529041</v>
      </c>
      <c r="E629" s="1">
        <f t="shared" ref="E629:F635" si="96">+E628+1</f>
        <v>21053504043</v>
      </c>
      <c r="F629" s="2" t="s">
        <v>46</v>
      </c>
    </row>
    <row r="630" spans="1:6" x14ac:dyDescent="0.35">
      <c r="A630" s="1">
        <f t="shared" ref="A630:A635" si="97">+A629+1</f>
        <v>21053504027</v>
      </c>
      <c r="B630" s="1">
        <f>+B629+2</f>
        <v>21053529033</v>
      </c>
      <c r="C630" s="1">
        <f t="shared" si="95"/>
        <v>21053504036</v>
      </c>
      <c r="D630" s="1">
        <f t="shared" si="95"/>
        <v>21053529042</v>
      </c>
      <c r="E630" s="1">
        <f t="shared" si="96"/>
        <v>21053504044</v>
      </c>
      <c r="F630" s="2">
        <v>12273403</v>
      </c>
    </row>
    <row r="631" spans="1:6" x14ac:dyDescent="0.35">
      <c r="A631" s="1">
        <f t="shared" si="97"/>
        <v>21053504028</v>
      </c>
      <c r="B631" s="1">
        <f t="shared" si="95"/>
        <v>21053529034</v>
      </c>
      <c r="C631" s="1">
        <f t="shared" si="95"/>
        <v>21053504037</v>
      </c>
      <c r="D631" s="1">
        <f t="shared" si="95"/>
        <v>21053529043</v>
      </c>
      <c r="E631" s="1">
        <f t="shared" si="96"/>
        <v>21053504045</v>
      </c>
      <c r="F631" s="1">
        <v>21053510001</v>
      </c>
    </row>
    <row r="632" spans="1:6" x14ac:dyDescent="0.35">
      <c r="A632" s="1">
        <f t="shared" si="97"/>
        <v>21053504029</v>
      </c>
      <c r="B632" s="1">
        <f>+B631+2</f>
        <v>21053529036</v>
      </c>
      <c r="C632" s="1">
        <f t="shared" si="95"/>
        <v>21053504038</v>
      </c>
      <c r="D632" s="1">
        <f t="shared" si="95"/>
        <v>21053529044</v>
      </c>
      <c r="E632" s="1">
        <f t="shared" si="96"/>
        <v>21053504046</v>
      </c>
      <c r="F632" s="1">
        <f t="shared" si="96"/>
        <v>21053510002</v>
      </c>
    </row>
    <row r="633" spans="1:6" x14ac:dyDescent="0.35">
      <c r="A633" s="1">
        <f t="shared" si="97"/>
        <v>21053504030</v>
      </c>
      <c r="B633" s="1">
        <f t="shared" si="95"/>
        <v>21053529037</v>
      </c>
      <c r="C633" s="1">
        <f t="shared" si="95"/>
        <v>21053504039</v>
      </c>
      <c r="D633" s="1">
        <f t="shared" si="95"/>
        <v>21053529045</v>
      </c>
      <c r="E633" s="1">
        <f t="shared" si="96"/>
        <v>21053504047</v>
      </c>
      <c r="F633" s="1">
        <f t="shared" si="96"/>
        <v>21053510003</v>
      </c>
    </row>
    <row r="634" spans="1:6" x14ac:dyDescent="0.35">
      <c r="A634" s="1">
        <f t="shared" si="97"/>
        <v>21053504031</v>
      </c>
      <c r="B634" s="1">
        <f t="shared" si="95"/>
        <v>21053529038</v>
      </c>
      <c r="C634" s="1">
        <f t="shared" si="95"/>
        <v>21053504040</v>
      </c>
      <c r="D634" s="1">
        <f t="shared" si="95"/>
        <v>21053529046</v>
      </c>
      <c r="E634" s="1">
        <f t="shared" si="96"/>
        <v>21053504048</v>
      </c>
      <c r="F634" s="1">
        <f t="shared" si="96"/>
        <v>21053510004</v>
      </c>
    </row>
    <row r="635" spans="1:6" x14ac:dyDescent="0.35">
      <c r="A635" s="1">
        <f t="shared" si="97"/>
        <v>21053504032</v>
      </c>
      <c r="B635" s="1">
        <f t="shared" si="95"/>
        <v>21053529039</v>
      </c>
      <c r="C635" s="1">
        <f t="shared" si="95"/>
        <v>21053504041</v>
      </c>
      <c r="D635" s="1">
        <f t="shared" si="95"/>
        <v>21053529047</v>
      </c>
      <c r="E635" s="1">
        <f t="shared" si="96"/>
        <v>21053504049</v>
      </c>
      <c r="F635" s="1">
        <f t="shared" si="96"/>
        <v>21053510005</v>
      </c>
    </row>
    <row r="636" spans="1:6" x14ac:dyDescent="0.35">
      <c r="A636" s="1"/>
      <c r="B636" s="1"/>
      <c r="C636" s="1"/>
      <c r="D636" s="1"/>
      <c r="E636" s="1"/>
      <c r="F636" s="1">
        <f t="shared" ref="F636" si="98">+F635+1</f>
        <v>21053510006</v>
      </c>
    </row>
    <row r="637" spans="1:6" x14ac:dyDescent="0.35">
      <c r="A637" s="1"/>
      <c r="B637" s="1"/>
      <c r="C637" s="1"/>
      <c r="D637" s="1"/>
      <c r="E637" s="1"/>
      <c r="F637" s="1">
        <f t="shared" ref="F637" si="99">+F636+1</f>
        <v>21053510007</v>
      </c>
    </row>
    <row r="638" spans="1:6" x14ac:dyDescent="0.35">
      <c r="A638" s="1"/>
      <c r="B638" s="1"/>
      <c r="C638" s="1"/>
      <c r="D638" s="1"/>
      <c r="E638" s="1"/>
      <c r="F638" s="1"/>
    </row>
    <row r="639" spans="1:6" ht="18.5" x14ac:dyDescent="0.45">
      <c r="A639" s="1"/>
      <c r="B639" s="13"/>
      <c r="C639" s="53" t="s">
        <v>7</v>
      </c>
      <c r="D639" s="53"/>
      <c r="E639" s="13"/>
      <c r="F639" s="13"/>
    </row>
    <row r="640" spans="1:6" x14ac:dyDescent="0.35">
      <c r="A640" s="2" t="s">
        <v>42</v>
      </c>
      <c r="B640" s="2" t="s">
        <v>46</v>
      </c>
      <c r="C640" s="2" t="s">
        <v>42</v>
      </c>
      <c r="D640" s="2" t="s">
        <v>46</v>
      </c>
      <c r="E640" s="2" t="s">
        <v>42</v>
      </c>
      <c r="F640" s="2" t="s">
        <v>46</v>
      </c>
    </row>
    <row r="641" spans="1:6" x14ac:dyDescent="0.35">
      <c r="A641" s="2">
        <v>22411401</v>
      </c>
      <c r="B641" s="2">
        <v>12273403</v>
      </c>
      <c r="C641" s="2">
        <v>22411401</v>
      </c>
      <c r="D641" s="2">
        <v>12273403</v>
      </c>
      <c r="E641" s="2">
        <v>22411401</v>
      </c>
      <c r="F641" s="2">
        <v>12273403</v>
      </c>
    </row>
    <row r="642" spans="1:6" x14ac:dyDescent="0.35">
      <c r="A642" s="1">
        <f>+E635+1</f>
        <v>21053504050</v>
      </c>
      <c r="B642" s="1">
        <f>+F637+1</f>
        <v>21053510008</v>
      </c>
      <c r="C642" s="1">
        <f>+A649+1</f>
        <v>21053504058</v>
      </c>
      <c r="D642" s="1">
        <f>+B649+1</f>
        <v>21053510018</v>
      </c>
      <c r="E642" s="1">
        <f>+C649+1</f>
        <v>21053504067</v>
      </c>
      <c r="F642" s="1">
        <f>+D649+1</f>
        <v>21053510026</v>
      </c>
    </row>
    <row r="643" spans="1:6" x14ac:dyDescent="0.35">
      <c r="A643" s="1">
        <f>+A642+1</f>
        <v>21053504051</v>
      </c>
      <c r="B643" s="1">
        <f t="shared" ref="B643:D649" si="100">+B642+1</f>
        <v>21053510009</v>
      </c>
      <c r="C643" s="1">
        <f>+C642+1</f>
        <v>21053504059</v>
      </c>
      <c r="D643" s="1">
        <f>+D642+1</f>
        <v>21053510019</v>
      </c>
      <c r="E643" s="1">
        <f t="shared" ref="E643:F649" si="101">+E642+1</f>
        <v>21053504068</v>
      </c>
      <c r="F643" s="1">
        <f t="shared" si="101"/>
        <v>21053510027</v>
      </c>
    </row>
    <row r="644" spans="1:6" x14ac:dyDescent="0.35">
      <c r="A644" s="1">
        <f t="shared" ref="A644:A649" si="102">+A643+1</f>
        <v>21053504052</v>
      </c>
      <c r="B644" s="1">
        <f t="shared" si="100"/>
        <v>21053510010</v>
      </c>
      <c r="C644" s="1">
        <f t="shared" si="100"/>
        <v>21053504060</v>
      </c>
      <c r="D644" s="1">
        <f t="shared" si="100"/>
        <v>21053510020</v>
      </c>
      <c r="E644" s="1">
        <f t="shared" si="101"/>
        <v>21053504069</v>
      </c>
      <c r="F644" s="1">
        <f t="shared" si="101"/>
        <v>21053510028</v>
      </c>
    </row>
    <row r="645" spans="1:6" x14ac:dyDescent="0.35">
      <c r="A645" s="1">
        <f t="shared" si="102"/>
        <v>21053504053</v>
      </c>
      <c r="B645" s="1">
        <f t="shared" si="100"/>
        <v>21053510011</v>
      </c>
      <c r="C645" s="1">
        <f t="shared" si="100"/>
        <v>21053504061</v>
      </c>
      <c r="D645" s="1">
        <f t="shared" si="100"/>
        <v>21053510021</v>
      </c>
      <c r="E645" s="1">
        <f t="shared" si="101"/>
        <v>21053504070</v>
      </c>
      <c r="F645" s="1">
        <f t="shared" si="101"/>
        <v>21053510029</v>
      </c>
    </row>
    <row r="646" spans="1:6" x14ac:dyDescent="0.35">
      <c r="A646" s="1">
        <f t="shared" si="102"/>
        <v>21053504054</v>
      </c>
      <c r="B646" s="1">
        <f>+B645+3</f>
        <v>21053510014</v>
      </c>
      <c r="C646" s="1">
        <f t="shared" si="100"/>
        <v>21053504062</v>
      </c>
      <c r="D646" s="1">
        <f t="shared" si="100"/>
        <v>21053510022</v>
      </c>
      <c r="E646" s="1">
        <f t="shared" si="101"/>
        <v>21053504071</v>
      </c>
      <c r="F646" s="1">
        <f>+F645+2</f>
        <v>21053510031</v>
      </c>
    </row>
    <row r="647" spans="1:6" x14ac:dyDescent="0.35">
      <c r="A647" s="1">
        <f t="shared" si="102"/>
        <v>21053504055</v>
      </c>
      <c r="B647" s="1">
        <f t="shared" si="100"/>
        <v>21053510015</v>
      </c>
      <c r="C647" s="1">
        <f>+C646+2</f>
        <v>21053504064</v>
      </c>
      <c r="D647" s="1">
        <f t="shared" si="100"/>
        <v>21053510023</v>
      </c>
      <c r="E647" s="1">
        <f t="shared" si="101"/>
        <v>21053504072</v>
      </c>
      <c r="F647" s="1">
        <f t="shared" si="101"/>
        <v>21053510032</v>
      </c>
    </row>
    <row r="648" spans="1:6" x14ac:dyDescent="0.35">
      <c r="A648" s="1">
        <f t="shared" si="102"/>
        <v>21053504056</v>
      </c>
      <c r="B648" s="1">
        <f t="shared" si="100"/>
        <v>21053510016</v>
      </c>
      <c r="C648" s="1">
        <f t="shared" si="100"/>
        <v>21053504065</v>
      </c>
      <c r="D648" s="1">
        <f t="shared" si="100"/>
        <v>21053510024</v>
      </c>
      <c r="E648" s="1">
        <f t="shared" si="101"/>
        <v>21053504073</v>
      </c>
      <c r="F648" s="1">
        <f t="shared" si="101"/>
        <v>21053510033</v>
      </c>
    </row>
    <row r="649" spans="1:6" x14ac:dyDescent="0.35">
      <c r="A649" s="1">
        <f t="shared" si="102"/>
        <v>21053504057</v>
      </c>
      <c r="B649" s="1">
        <f t="shared" si="100"/>
        <v>21053510017</v>
      </c>
      <c r="C649" s="1">
        <f t="shared" si="100"/>
        <v>21053504066</v>
      </c>
      <c r="D649" s="1">
        <f t="shared" si="100"/>
        <v>21053510025</v>
      </c>
      <c r="E649" s="1">
        <f t="shared" si="101"/>
        <v>21053504074</v>
      </c>
      <c r="F649" s="1">
        <f t="shared" si="101"/>
        <v>21053510034</v>
      </c>
    </row>
    <row r="650" spans="1:6" x14ac:dyDescent="0.35">
      <c r="A650" s="1"/>
      <c r="B650" s="1"/>
      <c r="C650" s="1"/>
      <c r="D650" s="1"/>
      <c r="E650" s="1"/>
      <c r="F650" s="1"/>
    </row>
    <row r="651" spans="1:6" ht="18.5" x14ac:dyDescent="0.45">
      <c r="A651" s="1"/>
      <c r="B651" s="13"/>
      <c r="C651" s="53" t="s">
        <v>8</v>
      </c>
      <c r="D651" s="53"/>
      <c r="E651" s="13"/>
      <c r="F651" s="13"/>
    </row>
    <row r="652" spans="1:6" x14ac:dyDescent="0.35">
      <c r="A652" s="2" t="s">
        <v>42</v>
      </c>
      <c r="B652" s="2" t="s">
        <v>46</v>
      </c>
      <c r="C652" s="2" t="s">
        <v>42</v>
      </c>
      <c r="D652" s="2" t="s">
        <v>47</v>
      </c>
      <c r="E652" s="2" t="s">
        <v>42</v>
      </c>
      <c r="F652" s="2" t="s">
        <v>47</v>
      </c>
    </row>
    <row r="653" spans="1:6" x14ac:dyDescent="0.35">
      <c r="A653" s="2">
        <v>22411401</v>
      </c>
      <c r="B653" s="2">
        <v>12273403</v>
      </c>
      <c r="C653" s="2">
        <v>22411401</v>
      </c>
      <c r="D653" s="2">
        <v>12033902</v>
      </c>
      <c r="E653" s="2">
        <v>22411401</v>
      </c>
      <c r="F653" s="2">
        <v>12033902</v>
      </c>
    </row>
    <row r="654" spans="1:6" x14ac:dyDescent="0.35">
      <c r="A654" s="1">
        <f>+E649+1</f>
        <v>21053504075</v>
      </c>
      <c r="B654" s="1">
        <f>+F649+1</f>
        <v>21053510035</v>
      </c>
      <c r="C654" s="1">
        <f>+A661+1</f>
        <v>21053504083</v>
      </c>
      <c r="D654" s="1">
        <v>21053511001</v>
      </c>
      <c r="E654" s="1">
        <f>+C661+1</f>
        <v>21053504091</v>
      </c>
      <c r="F654" s="1">
        <f>+D661+1</f>
        <v>21053511013</v>
      </c>
    </row>
    <row r="655" spans="1:6" x14ac:dyDescent="0.35">
      <c r="A655" s="1">
        <f>+A654+1</f>
        <v>21053504076</v>
      </c>
      <c r="B655" s="1">
        <f t="shared" ref="B655:D661" si="103">+B654+1</f>
        <v>21053510036</v>
      </c>
      <c r="C655" s="1">
        <f>+C654+1</f>
        <v>21053504084</v>
      </c>
      <c r="D655" s="1">
        <f>+D654+4</f>
        <v>21053511005</v>
      </c>
      <c r="E655" s="1">
        <f t="shared" ref="E655:F661" si="104">+E654+1</f>
        <v>21053504092</v>
      </c>
      <c r="F655" s="1">
        <f t="shared" si="104"/>
        <v>21053511014</v>
      </c>
    </row>
    <row r="656" spans="1:6" x14ac:dyDescent="0.35">
      <c r="A656" s="1">
        <f t="shared" ref="A656:A661" si="105">+A655+1</f>
        <v>21053504077</v>
      </c>
      <c r="B656" s="1">
        <f>+B655+2</f>
        <v>21053510038</v>
      </c>
      <c r="C656" s="1">
        <f t="shared" si="103"/>
        <v>21053504085</v>
      </c>
      <c r="D656" s="1">
        <f t="shared" si="103"/>
        <v>21053511006</v>
      </c>
      <c r="E656" s="1">
        <f>+E655+2</f>
        <v>21053504094</v>
      </c>
      <c r="F656" s="1">
        <f t="shared" si="104"/>
        <v>21053511015</v>
      </c>
    </row>
    <row r="657" spans="1:6" x14ac:dyDescent="0.35">
      <c r="A657" s="1">
        <f t="shared" si="105"/>
        <v>21053504078</v>
      </c>
      <c r="B657" s="1">
        <f t="shared" si="103"/>
        <v>21053510039</v>
      </c>
      <c r="C657" s="1">
        <f t="shared" si="103"/>
        <v>21053504086</v>
      </c>
      <c r="D657" s="1">
        <f t="shared" si="103"/>
        <v>21053511007</v>
      </c>
      <c r="E657" s="1">
        <f t="shared" si="104"/>
        <v>21053504095</v>
      </c>
      <c r="F657" s="1">
        <f t="shared" si="104"/>
        <v>21053511016</v>
      </c>
    </row>
    <row r="658" spans="1:6" x14ac:dyDescent="0.35">
      <c r="A658" s="1">
        <f t="shared" si="105"/>
        <v>21053504079</v>
      </c>
      <c r="B658" s="1">
        <f>+B657+2</f>
        <v>21053510041</v>
      </c>
      <c r="C658" s="1">
        <f t="shared" si="103"/>
        <v>21053504087</v>
      </c>
      <c r="D658" s="1">
        <f t="shared" si="103"/>
        <v>21053511008</v>
      </c>
      <c r="E658" s="1">
        <f t="shared" si="104"/>
        <v>21053504096</v>
      </c>
      <c r="F658" s="1">
        <f t="shared" si="104"/>
        <v>21053511017</v>
      </c>
    </row>
    <row r="659" spans="1:6" x14ac:dyDescent="0.35">
      <c r="A659" s="1">
        <f t="shared" si="105"/>
        <v>21053504080</v>
      </c>
      <c r="B659" s="1">
        <f t="shared" si="103"/>
        <v>21053510042</v>
      </c>
      <c r="C659" s="1">
        <f t="shared" si="103"/>
        <v>21053504088</v>
      </c>
      <c r="D659" s="1">
        <f t="shared" si="103"/>
        <v>21053511009</v>
      </c>
      <c r="E659" s="1">
        <f t="shared" si="104"/>
        <v>21053504097</v>
      </c>
      <c r="F659" s="1">
        <f t="shared" si="104"/>
        <v>21053511018</v>
      </c>
    </row>
    <row r="660" spans="1:6" x14ac:dyDescent="0.35">
      <c r="A660" s="1">
        <f t="shared" si="105"/>
        <v>21053504081</v>
      </c>
      <c r="B660" s="1">
        <f t="shared" si="103"/>
        <v>21053510043</v>
      </c>
      <c r="C660" s="1">
        <f t="shared" si="103"/>
        <v>21053504089</v>
      </c>
      <c r="D660" s="1">
        <f>+D659+2</f>
        <v>21053511011</v>
      </c>
      <c r="E660" s="1">
        <f>+E659+2</f>
        <v>21053504099</v>
      </c>
      <c r="F660" s="1">
        <f t="shared" si="104"/>
        <v>21053511019</v>
      </c>
    </row>
    <row r="661" spans="1:6" x14ac:dyDescent="0.35">
      <c r="A661" s="1">
        <f t="shared" si="105"/>
        <v>21053504082</v>
      </c>
      <c r="B661" s="1">
        <f t="shared" si="103"/>
        <v>21053510044</v>
      </c>
      <c r="C661" s="1">
        <f t="shared" si="103"/>
        <v>21053504090</v>
      </c>
      <c r="D661" s="1">
        <f t="shared" si="103"/>
        <v>21053511012</v>
      </c>
      <c r="E661" s="1">
        <f t="shared" si="104"/>
        <v>21053504100</v>
      </c>
      <c r="F661" s="1">
        <f>+F660+2</f>
        <v>21053511021</v>
      </c>
    </row>
    <row r="662" spans="1:6" ht="18.5" x14ac:dyDescent="0.45">
      <c r="A662" s="1"/>
      <c r="B662" s="13"/>
      <c r="C662" s="53" t="s">
        <v>9</v>
      </c>
      <c r="D662" s="53"/>
      <c r="E662" s="13"/>
      <c r="F662" s="13"/>
    </row>
    <row r="663" spans="1:6" x14ac:dyDescent="0.35">
      <c r="A663" s="2" t="s">
        <v>42</v>
      </c>
      <c r="B663" s="2" t="s">
        <v>47</v>
      </c>
      <c r="C663" s="2" t="s">
        <v>42</v>
      </c>
      <c r="D663" s="2" t="s">
        <v>47</v>
      </c>
      <c r="E663" s="2" t="s">
        <v>42</v>
      </c>
      <c r="F663" s="2" t="s">
        <v>47</v>
      </c>
    </row>
    <row r="664" spans="1:6" x14ac:dyDescent="0.35">
      <c r="A664" s="2">
        <v>22411401</v>
      </c>
      <c r="B664" s="2">
        <v>12033902</v>
      </c>
      <c r="C664" s="2">
        <v>22411401</v>
      </c>
      <c r="D664" s="2">
        <v>12033902</v>
      </c>
      <c r="E664" s="2">
        <v>22411401</v>
      </c>
      <c r="F664" s="2">
        <v>12033902</v>
      </c>
    </row>
    <row r="665" spans="1:6" x14ac:dyDescent="0.35">
      <c r="A665" s="1">
        <f>+E661+1</f>
        <v>21053504101</v>
      </c>
      <c r="B665" s="1">
        <f>+F661+1</f>
        <v>21053511022</v>
      </c>
      <c r="C665" s="1">
        <f>+A672+1</f>
        <v>21053504109</v>
      </c>
      <c r="D665" s="1">
        <f>+B672+1</f>
        <v>21053511030</v>
      </c>
      <c r="E665" s="1">
        <f>+C672+1</f>
        <v>21053504117</v>
      </c>
      <c r="F665" s="1">
        <f>+D672+1</f>
        <v>21053511040</v>
      </c>
    </row>
    <row r="666" spans="1:6" x14ac:dyDescent="0.35">
      <c r="A666" s="1">
        <f>+A665+1</f>
        <v>21053504102</v>
      </c>
      <c r="B666" s="1">
        <f t="shared" ref="B666:D672" si="106">+B665+1</f>
        <v>21053511023</v>
      </c>
      <c r="C666" s="1">
        <f>+C665+1</f>
        <v>21053504110</v>
      </c>
      <c r="D666" s="1">
        <f>+D665+1</f>
        <v>21053511031</v>
      </c>
      <c r="E666" s="1">
        <f t="shared" ref="E666:F672" si="107">+E665+1</f>
        <v>21053504118</v>
      </c>
      <c r="F666" s="1">
        <f t="shared" si="107"/>
        <v>21053511041</v>
      </c>
    </row>
    <row r="667" spans="1:6" x14ac:dyDescent="0.35">
      <c r="A667" s="1">
        <f t="shared" ref="A667:A672" si="108">+A666+1</f>
        <v>21053504103</v>
      </c>
      <c r="B667" s="1">
        <f t="shared" si="106"/>
        <v>21053511024</v>
      </c>
      <c r="C667" s="1">
        <f t="shared" si="106"/>
        <v>21053504111</v>
      </c>
      <c r="D667" s="1">
        <f t="shared" si="106"/>
        <v>21053511032</v>
      </c>
      <c r="E667" s="1">
        <f t="shared" si="107"/>
        <v>21053504119</v>
      </c>
      <c r="F667" s="1">
        <f t="shared" si="107"/>
        <v>21053511042</v>
      </c>
    </row>
    <row r="668" spans="1:6" x14ac:dyDescent="0.35">
      <c r="A668" s="1">
        <f t="shared" si="108"/>
        <v>21053504104</v>
      </c>
      <c r="B668" s="1">
        <f t="shared" si="106"/>
        <v>21053511025</v>
      </c>
      <c r="C668" s="1">
        <f t="shared" si="106"/>
        <v>21053504112</v>
      </c>
      <c r="D668" s="1">
        <f t="shared" si="106"/>
        <v>21053511033</v>
      </c>
      <c r="E668" s="1">
        <f t="shared" si="107"/>
        <v>21053504120</v>
      </c>
      <c r="F668" s="1">
        <f t="shared" si="107"/>
        <v>21053511043</v>
      </c>
    </row>
    <row r="669" spans="1:6" x14ac:dyDescent="0.35">
      <c r="A669" s="1">
        <f t="shared" si="108"/>
        <v>21053504105</v>
      </c>
      <c r="B669" s="1">
        <f t="shared" si="106"/>
        <v>21053511026</v>
      </c>
      <c r="C669" s="1">
        <f t="shared" si="106"/>
        <v>21053504113</v>
      </c>
      <c r="D669" s="1">
        <f t="shared" si="106"/>
        <v>21053511034</v>
      </c>
      <c r="E669" s="1">
        <f t="shared" si="107"/>
        <v>21053504121</v>
      </c>
      <c r="F669" s="1">
        <f t="shared" si="107"/>
        <v>21053511044</v>
      </c>
    </row>
    <row r="670" spans="1:6" x14ac:dyDescent="0.35">
      <c r="A670" s="1">
        <f t="shared" si="108"/>
        <v>21053504106</v>
      </c>
      <c r="B670" s="1">
        <f t="shared" si="106"/>
        <v>21053511027</v>
      </c>
      <c r="C670" s="1">
        <f t="shared" si="106"/>
        <v>21053504114</v>
      </c>
      <c r="D670" s="1">
        <f t="shared" si="106"/>
        <v>21053511035</v>
      </c>
      <c r="E670" s="1">
        <f t="shared" si="107"/>
        <v>21053504122</v>
      </c>
      <c r="F670" s="1">
        <f>+F669+2</f>
        <v>21053511046</v>
      </c>
    </row>
    <row r="671" spans="1:6" x14ac:dyDescent="0.35">
      <c r="A671" s="1">
        <f t="shared" si="108"/>
        <v>21053504107</v>
      </c>
      <c r="B671" s="1">
        <f t="shared" si="106"/>
        <v>21053511028</v>
      </c>
      <c r="C671" s="1">
        <f t="shared" si="106"/>
        <v>21053504115</v>
      </c>
      <c r="D671" s="1">
        <f>+D670+3</f>
        <v>21053511038</v>
      </c>
      <c r="E671" s="1">
        <f t="shared" si="107"/>
        <v>21053504123</v>
      </c>
      <c r="F671" s="1">
        <f t="shared" si="107"/>
        <v>21053511047</v>
      </c>
    </row>
    <row r="672" spans="1:6" x14ac:dyDescent="0.35">
      <c r="A672" s="1">
        <f t="shared" si="108"/>
        <v>21053504108</v>
      </c>
      <c r="B672" s="1">
        <f t="shared" si="106"/>
        <v>21053511029</v>
      </c>
      <c r="C672" s="1">
        <f t="shared" si="106"/>
        <v>21053504116</v>
      </c>
      <c r="D672" s="1">
        <f t="shared" si="106"/>
        <v>21053511039</v>
      </c>
      <c r="E672" s="1">
        <f t="shared" si="107"/>
        <v>21053504124</v>
      </c>
      <c r="F672" s="1">
        <f t="shared" si="107"/>
        <v>21053511048</v>
      </c>
    </row>
    <row r="673" spans="1:6" x14ac:dyDescent="0.35">
      <c r="A673" s="1"/>
      <c r="B673" s="1"/>
      <c r="C673" s="1"/>
      <c r="D673" s="1"/>
      <c r="E673" s="1"/>
      <c r="F673" s="1"/>
    </row>
    <row r="674" spans="1:6" ht="18.5" x14ac:dyDescent="0.45">
      <c r="A674" s="1"/>
      <c r="B674" s="13"/>
      <c r="C674" s="53" t="s">
        <v>10</v>
      </c>
      <c r="D674" s="53"/>
      <c r="E674" s="13"/>
      <c r="F674" s="13"/>
    </row>
    <row r="675" spans="1:6" x14ac:dyDescent="0.35">
      <c r="A675" s="2" t="s">
        <v>42</v>
      </c>
      <c r="B675" s="2" t="s">
        <v>47</v>
      </c>
      <c r="C675" s="2" t="s">
        <v>42</v>
      </c>
      <c r="D675" s="2" t="s">
        <v>47</v>
      </c>
      <c r="E675" s="2" t="s">
        <v>42</v>
      </c>
      <c r="F675" s="2" t="s">
        <v>47</v>
      </c>
    </row>
    <row r="676" spans="1:6" x14ac:dyDescent="0.35">
      <c r="A676" s="2">
        <v>22411401</v>
      </c>
      <c r="B676" s="2">
        <v>12033902</v>
      </c>
      <c r="C676" s="2">
        <v>22411401</v>
      </c>
      <c r="D676" s="2">
        <v>12033902</v>
      </c>
      <c r="E676" s="2">
        <v>22411401</v>
      </c>
      <c r="F676" s="2">
        <v>12033902</v>
      </c>
    </row>
    <row r="677" spans="1:6" x14ac:dyDescent="0.35">
      <c r="A677" s="1">
        <f>+E672+1</f>
        <v>21053504125</v>
      </c>
      <c r="B677" s="1">
        <f>+F672+1</f>
        <v>21053511049</v>
      </c>
      <c r="C677" s="1">
        <f>+A684+1</f>
        <v>21053504133</v>
      </c>
      <c r="D677" s="1">
        <f>+B684+1</f>
        <v>21053511057</v>
      </c>
      <c r="E677" s="1">
        <f>+C684+1</f>
        <v>21053504141</v>
      </c>
      <c r="F677" s="1">
        <f>+D684+1</f>
        <v>21053511065</v>
      </c>
    </row>
    <row r="678" spans="1:6" x14ac:dyDescent="0.35">
      <c r="A678" s="1">
        <f>+A677+1</f>
        <v>21053504126</v>
      </c>
      <c r="B678" s="1">
        <f t="shared" ref="B678:D684" si="109">+B677+1</f>
        <v>21053511050</v>
      </c>
      <c r="C678" s="1">
        <f>+C677+1</f>
        <v>21053504134</v>
      </c>
      <c r="D678" s="1">
        <f>+D677+1</f>
        <v>21053511058</v>
      </c>
      <c r="E678" s="1">
        <f t="shared" ref="E678:F684" si="110">+E677+1</f>
        <v>21053504142</v>
      </c>
      <c r="F678" s="1">
        <f t="shared" si="110"/>
        <v>21053511066</v>
      </c>
    </row>
    <row r="679" spans="1:6" x14ac:dyDescent="0.35">
      <c r="A679" s="1">
        <f t="shared" ref="A679:A684" si="111">+A678+1</f>
        <v>21053504127</v>
      </c>
      <c r="B679" s="1">
        <f t="shared" si="109"/>
        <v>21053511051</v>
      </c>
      <c r="C679" s="1">
        <f t="shared" si="109"/>
        <v>21053504135</v>
      </c>
      <c r="D679" s="1">
        <f t="shared" si="109"/>
        <v>21053511059</v>
      </c>
      <c r="E679" s="1">
        <f t="shared" si="110"/>
        <v>21053504143</v>
      </c>
      <c r="F679" s="1">
        <f t="shared" si="110"/>
        <v>21053511067</v>
      </c>
    </row>
    <row r="680" spans="1:6" x14ac:dyDescent="0.35">
      <c r="A680" s="1">
        <f t="shared" si="111"/>
        <v>21053504128</v>
      </c>
      <c r="B680" s="1">
        <f t="shared" si="109"/>
        <v>21053511052</v>
      </c>
      <c r="C680" s="1">
        <f t="shared" si="109"/>
        <v>21053504136</v>
      </c>
      <c r="D680" s="1">
        <f t="shared" si="109"/>
        <v>21053511060</v>
      </c>
      <c r="E680" s="1">
        <f t="shared" si="110"/>
        <v>21053504144</v>
      </c>
      <c r="F680" s="1">
        <f t="shared" si="110"/>
        <v>21053511068</v>
      </c>
    </row>
    <row r="681" spans="1:6" x14ac:dyDescent="0.35">
      <c r="A681" s="1">
        <f t="shared" si="111"/>
        <v>21053504129</v>
      </c>
      <c r="B681" s="1">
        <f t="shared" si="109"/>
        <v>21053511053</v>
      </c>
      <c r="C681" s="1">
        <f t="shared" si="109"/>
        <v>21053504137</v>
      </c>
      <c r="D681" s="1">
        <f t="shared" si="109"/>
        <v>21053511061</v>
      </c>
      <c r="E681" s="1">
        <f t="shared" si="110"/>
        <v>21053504145</v>
      </c>
      <c r="F681" s="1">
        <f>+F680+2</f>
        <v>21053511070</v>
      </c>
    </row>
    <row r="682" spans="1:6" x14ac:dyDescent="0.35">
      <c r="A682" s="1">
        <f t="shared" si="111"/>
        <v>21053504130</v>
      </c>
      <c r="B682" s="1">
        <f t="shared" si="109"/>
        <v>21053511054</v>
      </c>
      <c r="C682" s="1">
        <f t="shared" si="109"/>
        <v>21053504138</v>
      </c>
      <c r="D682" s="1">
        <f t="shared" si="109"/>
        <v>21053511062</v>
      </c>
      <c r="E682" s="1">
        <f t="shared" si="110"/>
        <v>21053504146</v>
      </c>
      <c r="F682" s="1">
        <f t="shared" si="110"/>
        <v>21053511071</v>
      </c>
    </row>
    <row r="683" spans="1:6" x14ac:dyDescent="0.35">
      <c r="A683" s="1">
        <f t="shared" si="111"/>
        <v>21053504131</v>
      </c>
      <c r="B683" s="1">
        <f t="shared" si="109"/>
        <v>21053511055</v>
      </c>
      <c r="C683" s="1">
        <f t="shared" si="109"/>
        <v>21053504139</v>
      </c>
      <c r="D683" s="1">
        <f t="shared" si="109"/>
        <v>21053511063</v>
      </c>
      <c r="E683" s="1">
        <f t="shared" si="110"/>
        <v>21053504147</v>
      </c>
      <c r="F683" s="1">
        <f t="shared" si="110"/>
        <v>21053511072</v>
      </c>
    </row>
    <row r="684" spans="1:6" x14ac:dyDescent="0.35">
      <c r="A684" s="1">
        <f t="shared" si="111"/>
        <v>21053504132</v>
      </c>
      <c r="B684" s="1">
        <f t="shared" si="109"/>
        <v>21053511056</v>
      </c>
      <c r="C684" s="1">
        <f t="shared" si="109"/>
        <v>21053504140</v>
      </c>
      <c r="D684" s="1">
        <f t="shared" si="109"/>
        <v>21053511064</v>
      </c>
      <c r="E684" s="1">
        <f t="shared" si="110"/>
        <v>21053504148</v>
      </c>
      <c r="F684" s="1">
        <f t="shared" si="110"/>
        <v>21053511073</v>
      </c>
    </row>
    <row r="685" spans="1:6" x14ac:dyDescent="0.35">
      <c r="A685" s="1"/>
      <c r="B685" s="1"/>
      <c r="C685" s="1"/>
      <c r="D685" s="1"/>
      <c r="E685" s="1"/>
      <c r="F685" s="1"/>
    </row>
    <row r="686" spans="1:6" ht="18.5" x14ac:dyDescent="0.45">
      <c r="A686" s="1"/>
      <c r="B686" s="13"/>
      <c r="C686" s="53" t="s">
        <v>11</v>
      </c>
      <c r="D686" s="53"/>
      <c r="E686" s="13"/>
      <c r="F686" s="13"/>
    </row>
    <row r="687" spans="1:6" x14ac:dyDescent="0.35">
      <c r="A687" s="2" t="s">
        <v>42</v>
      </c>
      <c r="B687" s="2" t="s">
        <v>47</v>
      </c>
      <c r="C687" s="2" t="s">
        <v>42</v>
      </c>
      <c r="D687" s="2" t="s">
        <v>47</v>
      </c>
      <c r="E687" s="2" t="s">
        <v>42</v>
      </c>
      <c r="F687" s="2" t="s">
        <v>48</v>
      </c>
    </row>
    <row r="688" spans="1:6" x14ac:dyDescent="0.35">
      <c r="A688" s="2">
        <v>22411401</v>
      </c>
      <c r="B688" s="2">
        <v>12033902</v>
      </c>
      <c r="C688" s="2">
        <v>22411401</v>
      </c>
      <c r="D688" s="2">
        <v>12033902</v>
      </c>
      <c r="E688" s="2">
        <v>22411401</v>
      </c>
      <c r="F688" s="2">
        <v>12053405</v>
      </c>
    </row>
    <row r="689" spans="1:6" x14ac:dyDescent="0.35">
      <c r="A689" s="1">
        <f>+E684+1</f>
        <v>21053504149</v>
      </c>
      <c r="B689" s="1">
        <f>+F684+1</f>
        <v>21053511074</v>
      </c>
      <c r="C689" s="1">
        <f>+A696+1</f>
        <v>21053504157</v>
      </c>
      <c r="D689" s="1">
        <f>+B696+1</f>
        <v>21053511082</v>
      </c>
      <c r="E689" s="1">
        <f>+C696+1</f>
        <v>21053504167</v>
      </c>
      <c r="F689" s="1">
        <f>+D698+3</f>
        <v>21053516008</v>
      </c>
    </row>
    <row r="690" spans="1:6" x14ac:dyDescent="0.35">
      <c r="A690" s="1">
        <f>+A689+1</f>
        <v>21053504150</v>
      </c>
      <c r="B690" s="1">
        <f t="shared" ref="B690:D696" si="112">+B689+1</f>
        <v>21053511075</v>
      </c>
      <c r="C690" s="1">
        <f>+C689+2</f>
        <v>21053504159</v>
      </c>
      <c r="D690" s="1">
        <f>+D689+2</f>
        <v>21053511084</v>
      </c>
      <c r="E690" s="1">
        <f t="shared" ref="E690:E696" si="113">+E689+1</f>
        <v>21053504168</v>
      </c>
      <c r="F690" s="1">
        <f>+F689+5</f>
        <v>21053516013</v>
      </c>
    </row>
    <row r="691" spans="1:6" x14ac:dyDescent="0.35">
      <c r="A691" s="1">
        <f t="shared" ref="A691:A696" si="114">+A690+1</f>
        <v>21053504151</v>
      </c>
      <c r="B691" s="1">
        <f t="shared" si="112"/>
        <v>21053511076</v>
      </c>
      <c r="C691" s="1">
        <f t="shared" si="112"/>
        <v>21053504160</v>
      </c>
      <c r="D691" s="1">
        <f t="shared" si="112"/>
        <v>21053511085</v>
      </c>
      <c r="E691" s="1">
        <f t="shared" si="113"/>
        <v>21053504169</v>
      </c>
      <c r="F691" s="1">
        <f>+F690+3</f>
        <v>21053516016</v>
      </c>
    </row>
    <row r="692" spans="1:6" x14ac:dyDescent="0.35">
      <c r="A692" s="1">
        <f t="shared" si="114"/>
        <v>21053504152</v>
      </c>
      <c r="B692" s="1">
        <f t="shared" si="112"/>
        <v>21053511077</v>
      </c>
      <c r="C692" s="1">
        <f>+C691+2</f>
        <v>21053504162</v>
      </c>
      <c r="D692" s="1">
        <f t="shared" si="112"/>
        <v>21053511086</v>
      </c>
      <c r="E692" s="1">
        <f t="shared" si="113"/>
        <v>21053504170</v>
      </c>
      <c r="F692" s="1">
        <f>+F691+2</f>
        <v>21053516018</v>
      </c>
    </row>
    <row r="693" spans="1:6" x14ac:dyDescent="0.35">
      <c r="A693" s="1">
        <f t="shared" si="114"/>
        <v>21053504153</v>
      </c>
      <c r="B693" s="1">
        <f t="shared" si="112"/>
        <v>21053511078</v>
      </c>
      <c r="C693" s="1">
        <f t="shared" si="112"/>
        <v>21053504163</v>
      </c>
      <c r="D693" s="1">
        <f t="shared" si="112"/>
        <v>21053511087</v>
      </c>
      <c r="E693" s="1">
        <f t="shared" si="113"/>
        <v>21053504171</v>
      </c>
      <c r="F693" s="1">
        <f>+F692+2</f>
        <v>21053516020</v>
      </c>
    </row>
    <row r="694" spans="1:6" x14ac:dyDescent="0.35">
      <c r="A694" s="1">
        <f t="shared" si="114"/>
        <v>21053504154</v>
      </c>
      <c r="B694" s="1">
        <f t="shared" si="112"/>
        <v>21053511079</v>
      </c>
      <c r="C694" s="1">
        <f t="shared" si="112"/>
        <v>21053504164</v>
      </c>
      <c r="D694" s="2" t="s">
        <v>48</v>
      </c>
      <c r="E694" s="1">
        <f t="shared" si="113"/>
        <v>21053504172</v>
      </c>
      <c r="F694" s="1">
        <f>+F693+3</f>
        <v>21053516023</v>
      </c>
    </row>
    <row r="695" spans="1:6" x14ac:dyDescent="0.35">
      <c r="A695" s="1">
        <f t="shared" si="114"/>
        <v>21053504155</v>
      </c>
      <c r="B695" s="1">
        <f t="shared" si="112"/>
        <v>21053511080</v>
      </c>
      <c r="C695" s="1">
        <f t="shared" si="112"/>
        <v>21053504165</v>
      </c>
      <c r="D695" s="2">
        <v>12053405</v>
      </c>
      <c r="E695" s="1">
        <f t="shared" si="113"/>
        <v>21053504173</v>
      </c>
      <c r="F695" s="1">
        <f>+F694+3</f>
        <v>21053516026</v>
      </c>
    </row>
    <row r="696" spans="1:6" x14ac:dyDescent="0.35">
      <c r="A696" s="1">
        <f t="shared" si="114"/>
        <v>21053504156</v>
      </c>
      <c r="B696" s="1">
        <f t="shared" si="112"/>
        <v>21053511081</v>
      </c>
      <c r="C696" s="1">
        <f t="shared" si="112"/>
        <v>21053504166</v>
      </c>
      <c r="D696" s="1">
        <v>21053516002</v>
      </c>
      <c r="E696" s="1">
        <f t="shared" si="113"/>
        <v>21053504174</v>
      </c>
      <c r="F696" s="1">
        <f>+F695+2</f>
        <v>21053516028</v>
      </c>
    </row>
    <row r="697" spans="1:6" x14ac:dyDescent="0.35">
      <c r="A697" s="1"/>
      <c r="B697" s="1"/>
      <c r="C697" s="1"/>
      <c r="D697" s="1">
        <f>+D696+1</f>
        <v>21053516003</v>
      </c>
      <c r="E697" s="1"/>
      <c r="F697" s="1"/>
    </row>
    <row r="698" spans="1:6" x14ac:dyDescent="0.35">
      <c r="A698" s="1"/>
      <c r="B698" s="1"/>
      <c r="C698" s="1"/>
      <c r="D698" s="1">
        <f>+D697+2</f>
        <v>21053516005</v>
      </c>
      <c r="E698" s="1"/>
      <c r="F698" s="1"/>
    </row>
    <row r="699" spans="1:6" x14ac:dyDescent="0.35">
      <c r="A699" s="1"/>
      <c r="B699" s="1"/>
      <c r="C699" s="1"/>
      <c r="D699" s="1"/>
      <c r="E699" s="1"/>
      <c r="F699" s="1"/>
    </row>
    <row r="700" spans="1:6" ht="18.5" x14ac:dyDescent="0.45">
      <c r="A700" s="1"/>
      <c r="B700" s="13"/>
      <c r="C700" s="53" t="s">
        <v>12</v>
      </c>
      <c r="D700" s="53"/>
      <c r="E700" s="13"/>
      <c r="F700" s="13"/>
    </row>
    <row r="701" spans="1:6" x14ac:dyDescent="0.35">
      <c r="A701" s="2" t="s">
        <v>42</v>
      </c>
      <c r="B701" s="2" t="s">
        <v>48</v>
      </c>
      <c r="C701" s="2" t="s">
        <v>42</v>
      </c>
      <c r="D701" s="2" t="s">
        <v>48</v>
      </c>
      <c r="E701" s="2" t="s">
        <v>42</v>
      </c>
      <c r="F701" s="2" t="s">
        <v>48</v>
      </c>
    </row>
    <row r="702" spans="1:6" x14ac:dyDescent="0.35">
      <c r="A702" s="2">
        <v>22411401</v>
      </c>
      <c r="B702" s="2">
        <v>12053405</v>
      </c>
      <c r="C702" s="2">
        <v>22411401</v>
      </c>
      <c r="D702" s="2">
        <v>12053405</v>
      </c>
      <c r="E702" s="2">
        <v>22411401</v>
      </c>
      <c r="F702" s="2">
        <v>12053405</v>
      </c>
    </row>
    <row r="703" spans="1:6" x14ac:dyDescent="0.35">
      <c r="A703" s="1">
        <f>+E696+1</f>
        <v>21053504175</v>
      </c>
      <c r="B703" s="1">
        <f>+F696+4</f>
        <v>21053516032</v>
      </c>
      <c r="C703" s="1">
        <f>+A710+1</f>
        <v>21053504183</v>
      </c>
      <c r="D703" s="1">
        <f>+B710+6</f>
        <v>21053516047</v>
      </c>
      <c r="E703" s="1">
        <f>+C710+1</f>
        <v>21053504192</v>
      </c>
      <c r="F703" s="1">
        <f>+D710+1</f>
        <v>21053516065</v>
      </c>
    </row>
    <row r="704" spans="1:6" x14ac:dyDescent="0.35">
      <c r="A704" s="1">
        <f>+A703+1</f>
        <v>21053504176</v>
      </c>
      <c r="B704" s="1">
        <f>+B703+2</f>
        <v>21053516034</v>
      </c>
      <c r="C704" s="1">
        <f>+C703+1</f>
        <v>21053504184</v>
      </c>
      <c r="D704" s="1">
        <f>+D703+1</f>
        <v>21053516048</v>
      </c>
      <c r="E704" s="1">
        <f t="shared" ref="E704:F710" si="115">+E703+1</f>
        <v>21053504193</v>
      </c>
      <c r="F704" s="1">
        <f>+F703+3</f>
        <v>21053516068</v>
      </c>
    </row>
    <row r="705" spans="1:6" x14ac:dyDescent="0.35">
      <c r="A705" s="1">
        <f t="shared" ref="A705:A710" si="116">+A704+1</f>
        <v>21053504177</v>
      </c>
      <c r="B705" s="1">
        <f t="shared" ref="B705:D710" si="117">+B704+1</f>
        <v>21053516035</v>
      </c>
      <c r="C705" s="1">
        <f t="shared" si="117"/>
        <v>21053504185</v>
      </c>
      <c r="D705" s="1">
        <f t="shared" si="117"/>
        <v>21053516049</v>
      </c>
      <c r="E705" s="1">
        <f t="shared" si="115"/>
        <v>21053504194</v>
      </c>
      <c r="F705" s="1">
        <f t="shared" si="115"/>
        <v>21053516069</v>
      </c>
    </row>
    <row r="706" spans="1:6" x14ac:dyDescent="0.35">
      <c r="A706" s="1">
        <f t="shared" si="116"/>
        <v>21053504178</v>
      </c>
      <c r="B706" s="1">
        <f>+B705+2</f>
        <v>21053516037</v>
      </c>
      <c r="C706" s="1">
        <f t="shared" si="117"/>
        <v>21053504186</v>
      </c>
      <c r="D706" s="1">
        <f>+D705+6</f>
        <v>21053516055</v>
      </c>
      <c r="E706" s="1">
        <f t="shared" si="115"/>
        <v>21053504195</v>
      </c>
      <c r="F706" s="1">
        <f t="shared" si="115"/>
        <v>21053516070</v>
      </c>
    </row>
    <row r="707" spans="1:6" x14ac:dyDescent="0.35">
      <c r="A707" s="1">
        <f t="shared" si="116"/>
        <v>21053504179</v>
      </c>
      <c r="B707" s="1">
        <f t="shared" si="117"/>
        <v>21053516038</v>
      </c>
      <c r="C707" s="1">
        <f>+C706+2</f>
        <v>21053504188</v>
      </c>
      <c r="D707" s="1">
        <f t="shared" si="117"/>
        <v>21053516056</v>
      </c>
      <c r="E707" s="1">
        <f t="shared" si="115"/>
        <v>21053504196</v>
      </c>
      <c r="F707" s="1">
        <f t="shared" si="115"/>
        <v>21053516071</v>
      </c>
    </row>
    <row r="708" spans="1:6" x14ac:dyDescent="0.35">
      <c r="A708" s="1">
        <f t="shared" si="116"/>
        <v>21053504180</v>
      </c>
      <c r="B708" s="1">
        <f t="shared" si="117"/>
        <v>21053516039</v>
      </c>
      <c r="C708" s="1">
        <f t="shared" si="117"/>
        <v>21053504189</v>
      </c>
      <c r="D708" s="1">
        <f>+D707+3</f>
        <v>21053516059</v>
      </c>
      <c r="E708" s="1">
        <f t="shared" si="115"/>
        <v>21053504197</v>
      </c>
      <c r="F708" s="1">
        <f t="shared" si="115"/>
        <v>21053516072</v>
      </c>
    </row>
    <row r="709" spans="1:6" x14ac:dyDescent="0.35">
      <c r="A709" s="1">
        <f t="shared" si="116"/>
        <v>21053504181</v>
      </c>
      <c r="B709" s="1">
        <f t="shared" si="117"/>
        <v>21053516040</v>
      </c>
      <c r="C709" s="1">
        <f t="shared" si="117"/>
        <v>21053504190</v>
      </c>
      <c r="D709" s="1">
        <f>+D708+3</f>
        <v>21053516062</v>
      </c>
      <c r="E709" s="1">
        <f t="shared" si="115"/>
        <v>21053504198</v>
      </c>
      <c r="F709" s="1">
        <f t="shared" si="115"/>
        <v>21053516073</v>
      </c>
    </row>
    <row r="710" spans="1:6" x14ac:dyDescent="0.35">
      <c r="A710" s="1">
        <f t="shared" si="116"/>
        <v>21053504182</v>
      </c>
      <c r="B710" s="1">
        <f t="shared" si="117"/>
        <v>21053516041</v>
      </c>
      <c r="C710" s="1">
        <f t="shared" si="117"/>
        <v>21053504191</v>
      </c>
      <c r="D710" s="1">
        <f>+D709+2</f>
        <v>21053516064</v>
      </c>
      <c r="E710" s="1">
        <f t="shared" si="115"/>
        <v>21053504199</v>
      </c>
      <c r="F710" s="2" t="s">
        <v>45</v>
      </c>
    </row>
    <row r="711" spans="1:6" x14ac:dyDescent="0.35">
      <c r="A711" s="1"/>
      <c r="B711" s="1"/>
      <c r="C711" s="1"/>
      <c r="D711" s="1"/>
      <c r="E711" s="1"/>
      <c r="F711" s="2" t="s">
        <v>49</v>
      </c>
    </row>
    <row r="712" spans="1:6" x14ac:dyDescent="0.35">
      <c r="A712" s="1"/>
      <c r="B712" s="1"/>
      <c r="C712" s="1"/>
      <c r="D712" s="1"/>
      <c r="E712" s="1"/>
      <c r="F712" s="1">
        <v>18053529018</v>
      </c>
    </row>
    <row r="713" spans="1:6" ht="18.5" x14ac:dyDescent="0.45">
      <c r="A713" s="1"/>
      <c r="B713" s="13"/>
      <c r="C713" s="53" t="s">
        <v>13</v>
      </c>
      <c r="D713" s="53"/>
      <c r="E713" s="13"/>
      <c r="F713" s="13"/>
    </row>
    <row r="714" spans="1:6" x14ac:dyDescent="0.35">
      <c r="A714" s="2" t="s">
        <v>42</v>
      </c>
      <c r="B714" s="2" t="s">
        <v>50</v>
      </c>
      <c r="C714" s="2" t="s">
        <v>42</v>
      </c>
      <c r="D714" s="2" t="s">
        <v>50</v>
      </c>
      <c r="E714" s="2" t="s">
        <v>42</v>
      </c>
      <c r="F714" s="2" t="s">
        <v>50</v>
      </c>
    </row>
    <row r="715" spans="1:6" x14ac:dyDescent="0.35">
      <c r="A715" s="2">
        <v>22411401</v>
      </c>
      <c r="B715" s="2">
        <v>12313406</v>
      </c>
      <c r="C715" s="2">
        <v>22411401</v>
      </c>
      <c r="D715" s="2">
        <v>12313406</v>
      </c>
      <c r="E715" s="2">
        <v>22411401</v>
      </c>
      <c r="F715" s="2">
        <v>12313406</v>
      </c>
    </row>
    <row r="716" spans="1:6" x14ac:dyDescent="0.35">
      <c r="A716" s="1">
        <f>+E710+1</f>
        <v>21053504200</v>
      </c>
      <c r="B716" s="1">
        <v>21053518001</v>
      </c>
      <c r="C716" s="1">
        <f>+A723+1</f>
        <v>21053504208</v>
      </c>
      <c r="D716" s="1">
        <f>+B723+1</f>
        <v>21053518010</v>
      </c>
      <c r="E716" s="5">
        <v>21054504004</v>
      </c>
      <c r="F716" s="1">
        <f>+D723+1</f>
        <v>21053518019</v>
      </c>
    </row>
    <row r="717" spans="1:6" x14ac:dyDescent="0.35">
      <c r="A717" s="1">
        <f>+A716+1</f>
        <v>21053504201</v>
      </c>
      <c r="B717" s="1">
        <f t="shared" ref="B717:D723" si="118">+B716+1</f>
        <v>21053518002</v>
      </c>
      <c r="C717" s="1">
        <f>+C716+1</f>
        <v>21053504209</v>
      </c>
      <c r="D717" s="1">
        <f>+D716+1</f>
        <v>21053518011</v>
      </c>
      <c r="E717" s="2" t="s">
        <v>43</v>
      </c>
      <c r="F717" s="1">
        <f t="shared" ref="E717:F723" si="119">+F716+1</f>
        <v>21053518020</v>
      </c>
    </row>
    <row r="718" spans="1:6" x14ac:dyDescent="0.35">
      <c r="A718" s="1">
        <f t="shared" ref="A718:A723" si="120">+A717+1</f>
        <v>21053504202</v>
      </c>
      <c r="B718" s="1">
        <f t="shared" si="118"/>
        <v>21053518003</v>
      </c>
      <c r="C718" s="1">
        <f t="shared" si="118"/>
        <v>21053504210</v>
      </c>
      <c r="D718" s="1">
        <f t="shared" si="118"/>
        <v>21053518012</v>
      </c>
      <c r="E718" s="2">
        <v>12323903</v>
      </c>
      <c r="F718" s="1">
        <f t="shared" si="119"/>
        <v>21053518021</v>
      </c>
    </row>
    <row r="719" spans="1:6" x14ac:dyDescent="0.35">
      <c r="A719" s="1">
        <f t="shared" si="120"/>
        <v>21053504203</v>
      </c>
      <c r="B719" s="1">
        <f t="shared" si="118"/>
        <v>21053518004</v>
      </c>
      <c r="C719" s="1">
        <f t="shared" si="118"/>
        <v>21053504211</v>
      </c>
      <c r="D719" s="1">
        <f t="shared" si="118"/>
        <v>21053518013</v>
      </c>
      <c r="E719" s="1">
        <v>21053527001</v>
      </c>
      <c r="F719" s="1">
        <f t="shared" si="119"/>
        <v>21053518022</v>
      </c>
    </row>
    <row r="720" spans="1:6" x14ac:dyDescent="0.35">
      <c r="A720" s="1">
        <f t="shared" si="120"/>
        <v>21053504204</v>
      </c>
      <c r="B720" s="1">
        <f t="shared" si="118"/>
        <v>21053518005</v>
      </c>
      <c r="C720" s="1">
        <f t="shared" si="118"/>
        <v>21053504212</v>
      </c>
      <c r="D720" s="1">
        <f t="shared" si="118"/>
        <v>21053518014</v>
      </c>
      <c r="E720" s="1">
        <f t="shared" si="119"/>
        <v>21053527002</v>
      </c>
      <c r="F720" s="1">
        <f t="shared" si="119"/>
        <v>21053518023</v>
      </c>
    </row>
    <row r="721" spans="1:6" x14ac:dyDescent="0.35">
      <c r="A721" s="1">
        <f t="shared" si="120"/>
        <v>21053504205</v>
      </c>
      <c r="B721" s="1">
        <f>+B720+2</f>
        <v>21053518007</v>
      </c>
      <c r="C721" s="1">
        <f t="shared" si="118"/>
        <v>21053504213</v>
      </c>
      <c r="D721" s="1">
        <f t="shared" si="118"/>
        <v>21053518015</v>
      </c>
      <c r="E721" s="1">
        <f t="shared" si="119"/>
        <v>21053527003</v>
      </c>
      <c r="F721" s="1">
        <f t="shared" si="119"/>
        <v>21053518024</v>
      </c>
    </row>
    <row r="722" spans="1:6" x14ac:dyDescent="0.35">
      <c r="A722" s="1">
        <f t="shared" si="120"/>
        <v>21053504206</v>
      </c>
      <c r="B722" s="1">
        <f t="shared" si="118"/>
        <v>21053518008</v>
      </c>
      <c r="C722" s="1">
        <f t="shared" si="118"/>
        <v>21053504214</v>
      </c>
      <c r="D722" s="1">
        <f>+D721+2</f>
        <v>21053518017</v>
      </c>
      <c r="E722" s="1">
        <f t="shared" si="119"/>
        <v>21053527004</v>
      </c>
      <c r="F722" s="1">
        <f t="shared" si="119"/>
        <v>21053518025</v>
      </c>
    </row>
    <row r="723" spans="1:6" x14ac:dyDescent="0.35">
      <c r="A723" s="1">
        <f t="shared" si="120"/>
        <v>21053504207</v>
      </c>
      <c r="B723" s="1">
        <f t="shared" si="118"/>
        <v>21053518009</v>
      </c>
      <c r="C723" s="1">
        <f t="shared" si="118"/>
        <v>21053504215</v>
      </c>
      <c r="D723" s="1">
        <f t="shared" si="118"/>
        <v>21053518018</v>
      </c>
      <c r="E723" s="1">
        <f t="shared" si="119"/>
        <v>21053527005</v>
      </c>
      <c r="F723" s="1">
        <f t="shared" si="119"/>
        <v>21053518026</v>
      </c>
    </row>
    <row r="724" spans="1:6" x14ac:dyDescent="0.35">
      <c r="A724" s="1"/>
      <c r="B724" s="1"/>
      <c r="C724" s="1"/>
      <c r="D724" s="1"/>
      <c r="E724" s="1">
        <f t="shared" ref="E724" si="121">+E723+1</f>
        <v>21053527006</v>
      </c>
      <c r="F724" s="1"/>
    </row>
    <row r="725" spans="1:6" x14ac:dyDescent="0.35">
      <c r="A725" s="1"/>
      <c r="B725" s="1"/>
      <c r="C725" s="1"/>
      <c r="D725" s="1"/>
      <c r="E725" s="1">
        <f t="shared" ref="E725" si="122">+E724+1</f>
        <v>21053527007</v>
      </c>
      <c r="F725" s="1"/>
    </row>
    <row r="726" spans="1:6" x14ac:dyDescent="0.35">
      <c r="A726" s="1"/>
      <c r="B726" s="1"/>
      <c r="C726" s="1"/>
      <c r="D726" s="1"/>
      <c r="E726" s="1"/>
      <c r="F726" s="1"/>
    </row>
    <row r="727" spans="1:6" ht="18.5" x14ac:dyDescent="0.45">
      <c r="A727" s="1"/>
      <c r="B727" s="13"/>
      <c r="C727" s="53" t="s">
        <v>14</v>
      </c>
      <c r="D727" s="53"/>
      <c r="E727" s="13"/>
      <c r="F727" s="13"/>
    </row>
    <row r="728" spans="1:6" x14ac:dyDescent="0.35">
      <c r="A728" s="2" t="s">
        <v>43</v>
      </c>
      <c r="B728" s="2" t="s">
        <v>50</v>
      </c>
      <c r="C728" s="2" t="s">
        <v>43</v>
      </c>
      <c r="D728" s="2" t="s">
        <v>50</v>
      </c>
      <c r="E728" s="2" t="s">
        <v>43</v>
      </c>
      <c r="F728" s="2" t="s">
        <v>50</v>
      </c>
    </row>
    <row r="729" spans="1:6" x14ac:dyDescent="0.35">
      <c r="A729" s="2">
        <v>12323903</v>
      </c>
      <c r="B729" s="2">
        <v>12313406</v>
      </c>
      <c r="C729" s="2">
        <v>12323903</v>
      </c>
      <c r="D729" s="2">
        <v>12313406</v>
      </c>
      <c r="E729" s="2">
        <v>12323903</v>
      </c>
      <c r="F729" s="2">
        <v>12313406</v>
      </c>
    </row>
    <row r="730" spans="1:6" x14ac:dyDescent="0.35">
      <c r="A730" s="1">
        <f>+E725+1</f>
        <v>21053527008</v>
      </c>
      <c r="B730" s="1">
        <f>+F723+1</f>
        <v>21053518027</v>
      </c>
      <c r="C730" s="1">
        <f>+A737+1</f>
        <v>21053527016</v>
      </c>
      <c r="D730" s="1">
        <f>+B737+1</f>
        <v>21053518036</v>
      </c>
      <c r="E730" s="1">
        <f>+C737+2</f>
        <v>21053527026</v>
      </c>
      <c r="F730" s="1">
        <f>+D737+1</f>
        <v>21053518044</v>
      </c>
    </row>
    <row r="731" spans="1:6" x14ac:dyDescent="0.35">
      <c r="A731" s="1">
        <f>+A730+1</f>
        <v>21053527009</v>
      </c>
      <c r="B731" s="1">
        <f t="shared" ref="B731:D737" si="123">+B730+1</f>
        <v>21053518028</v>
      </c>
      <c r="C731" s="1">
        <f>+C730+1</f>
        <v>21053527017</v>
      </c>
      <c r="D731" s="1">
        <f>+D730+1</f>
        <v>21053518037</v>
      </c>
      <c r="E731" s="1">
        <f t="shared" ref="E731:F737" si="124">+E730+1</f>
        <v>21053527027</v>
      </c>
      <c r="F731" s="1">
        <f t="shared" si="124"/>
        <v>21053518045</v>
      </c>
    </row>
    <row r="732" spans="1:6" x14ac:dyDescent="0.35">
      <c r="A732" s="1">
        <f t="shared" ref="A732:A737" si="125">+A731+1</f>
        <v>21053527010</v>
      </c>
      <c r="B732" s="1">
        <f>+B731+2</f>
        <v>21053518030</v>
      </c>
      <c r="C732" s="1">
        <f t="shared" si="123"/>
        <v>21053527018</v>
      </c>
      <c r="D732" s="1">
        <f t="shared" si="123"/>
        <v>21053518038</v>
      </c>
      <c r="E732" s="1">
        <f t="shared" si="124"/>
        <v>21053527028</v>
      </c>
      <c r="F732" s="1">
        <f t="shared" si="124"/>
        <v>21053518046</v>
      </c>
    </row>
    <row r="733" spans="1:6" x14ac:dyDescent="0.35">
      <c r="A733" s="1">
        <f t="shared" si="125"/>
        <v>21053527011</v>
      </c>
      <c r="B733" s="1">
        <f t="shared" si="123"/>
        <v>21053518031</v>
      </c>
      <c r="C733" s="1">
        <f t="shared" si="123"/>
        <v>21053527019</v>
      </c>
      <c r="D733" s="1">
        <f t="shared" si="123"/>
        <v>21053518039</v>
      </c>
      <c r="E733" s="1">
        <f t="shared" si="124"/>
        <v>21053527029</v>
      </c>
      <c r="F733" s="1">
        <f t="shared" si="124"/>
        <v>21053518047</v>
      </c>
    </row>
    <row r="734" spans="1:6" x14ac:dyDescent="0.35">
      <c r="A734" s="1">
        <f t="shared" si="125"/>
        <v>21053527012</v>
      </c>
      <c r="B734" s="1">
        <f t="shared" si="123"/>
        <v>21053518032</v>
      </c>
      <c r="C734" s="1">
        <f>+C733+2</f>
        <v>21053527021</v>
      </c>
      <c r="D734" s="1">
        <f t="shared" si="123"/>
        <v>21053518040</v>
      </c>
      <c r="E734" s="1">
        <f t="shared" si="124"/>
        <v>21053527030</v>
      </c>
      <c r="F734" s="1">
        <f t="shared" si="124"/>
        <v>21053518048</v>
      </c>
    </row>
    <row r="735" spans="1:6" x14ac:dyDescent="0.35">
      <c r="A735" s="1">
        <f t="shared" si="125"/>
        <v>21053527013</v>
      </c>
      <c r="B735" s="1">
        <f t="shared" si="123"/>
        <v>21053518033</v>
      </c>
      <c r="C735" s="1">
        <f t="shared" si="123"/>
        <v>21053527022</v>
      </c>
      <c r="D735" s="1">
        <f t="shared" si="123"/>
        <v>21053518041</v>
      </c>
      <c r="E735" s="1">
        <f t="shared" si="124"/>
        <v>21053527031</v>
      </c>
      <c r="F735" s="1">
        <f t="shared" si="124"/>
        <v>21053518049</v>
      </c>
    </row>
    <row r="736" spans="1:6" x14ac:dyDescent="0.35">
      <c r="A736" s="1">
        <f t="shared" si="125"/>
        <v>21053527014</v>
      </c>
      <c r="B736" s="1">
        <f t="shared" si="123"/>
        <v>21053518034</v>
      </c>
      <c r="C736" s="1">
        <f t="shared" si="123"/>
        <v>21053527023</v>
      </c>
      <c r="D736" s="1">
        <f t="shared" si="123"/>
        <v>21053518042</v>
      </c>
      <c r="E736" s="1">
        <f t="shared" si="124"/>
        <v>21053527032</v>
      </c>
      <c r="F736" s="1">
        <f t="shared" si="124"/>
        <v>21053518050</v>
      </c>
    </row>
    <row r="737" spans="1:6" x14ac:dyDescent="0.35">
      <c r="A737" s="1">
        <f t="shared" si="125"/>
        <v>21053527015</v>
      </c>
      <c r="B737" s="1">
        <f t="shared" si="123"/>
        <v>21053518035</v>
      </c>
      <c r="C737" s="1">
        <f t="shared" si="123"/>
        <v>21053527024</v>
      </c>
      <c r="D737" s="1">
        <f t="shared" si="123"/>
        <v>21053518043</v>
      </c>
      <c r="E737" s="1">
        <f t="shared" si="124"/>
        <v>21053527033</v>
      </c>
      <c r="F737" s="1">
        <f t="shared" si="124"/>
        <v>21053518051</v>
      </c>
    </row>
    <row r="738" spans="1:6" x14ac:dyDescent="0.35">
      <c r="A738" s="1"/>
      <c r="B738" s="1"/>
      <c r="C738" s="1"/>
      <c r="D738" s="1"/>
      <c r="E738" s="1"/>
      <c r="F738" s="1"/>
    </row>
    <row r="739" spans="1:6" ht="18.5" x14ac:dyDescent="0.45">
      <c r="A739" s="1"/>
      <c r="B739" s="13"/>
      <c r="C739" s="53" t="s">
        <v>15</v>
      </c>
      <c r="D739" s="53"/>
      <c r="E739" s="13"/>
      <c r="F739" s="13"/>
    </row>
    <row r="740" spans="1:6" x14ac:dyDescent="0.35">
      <c r="A740" s="2" t="s">
        <v>43</v>
      </c>
      <c r="B740" s="2" t="s">
        <v>50</v>
      </c>
      <c r="C740" s="2" t="s">
        <v>43</v>
      </c>
      <c r="D740" s="2" t="s">
        <v>50</v>
      </c>
      <c r="E740" s="2" t="s">
        <v>43</v>
      </c>
      <c r="F740" s="2" t="s">
        <v>50</v>
      </c>
    </row>
    <row r="741" spans="1:6" x14ac:dyDescent="0.35">
      <c r="A741" s="2">
        <v>12323903</v>
      </c>
      <c r="B741" s="2">
        <v>12313406</v>
      </c>
      <c r="C741" s="2">
        <v>12323903</v>
      </c>
      <c r="D741" s="2">
        <v>12313406</v>
      </c>
      <c r="E741" s="2">
        <v>12323903</v>
      </c>
      <c r="F741" s="2">
        <v>12313406</v>
      </c>
    </row>
    <row r="742" spans="1:6" x14ac:dyDescent="0.35">
      <c r="A742" s="1">
        <f>+E737+1</f>
        <v>21053527034</v>
      </c>
      <c r="B742" s="1">
        <f>+F737+1</f>
        <v>21053518052</v>
      </c>
      <c r="C742" s="1">
        <f>+A749+1</f>
        <v>21053527043</v>
      </c>
      <c r="D742" s="1">
        <f>+B749+1</f>
        <v>21053518060</v>
      </c>
      <c r="E742" s="1">
        <f>+C749+1</f>
        <v>21053527053</v>
      </c>
      <c r="F742" s="1">
        <f>+D749+1</f>
        <v>21053518068</v>
      </c>
    </row>
    <row r="743" spans="1:6" x14ac:dyDescent="0.35">
      <c r="A743" s="1">
        <f>+A742+1</f>
        <v>21053527035</v>
      </c>
      <c r="B743" s="1">
        <f t="shared" ref="B743:D749" si="126">+B742+1</f>
        <v>21053518053</v>
      </c>
      <c r="C743" s="1">
        <f>+C742+1</f>
        <v>21053527044</v>
      </c>
      <c r="D743" s="1">
        <f>+D742+1</f>
        <v>21053518061</v>
      </c>
      <c r="E743" s="1">
        <f t="shared" ref="E743:F749" si="127">+E742+1</f>
        <v>21053527054</v>
      </c>
      <c r="F743" s="1">
        <f t="shared" si="127"/>
        <v>21053518069</v>
      </c>
    </row>
    <row r="744" spans="1:6" x14ac:dyDescent="0.35">
      <c r="A744" s="1">
        <f t="shared" ref="A744:A749" si="128">+A743+1</f>
        <v>21053527036</v>
      </c>
      <c r="B744" s="1">
        <f t="shared" si="126"/>
        <v>21053518054</v>
      </c>
      <c r="C744" s="1">
        <f t="shared" si="126"/>
        <v>21053527045</v>
      </c>
      <c r="D744" s="1">
        <f t="shared" si="126"/>
        <v>21053518062</v>
      </c>
      <c r="E744" s="1">
        <f t="shared" si="127"/>
        <v>21053527055</v>
      </c>
      <c r="F744" s="2" t="s">
        <v>48</v>
      </c>
    </row>
    <row r="745" spans="1:6" x14ac:dyDescent="0.35">
      <c r="A745" s="1">
        <f t="shared" si="128"/>
        <v>21053527037</v>
      </c>
      <c r="B745" s="1">
        <f t="shared" si="126"/>
        <v>21053518055</v>
      </c>
      <c r="C745" s="1">
        <f t="shared" si="126"/>
        <v>21053527046</v>
      </c>
      <c r="D745" s="1">
        <f t="shared" si="126"/>
        <v>21053518063</v>
      </c>
      <c r="E745" s="1">
        <f t="shared" si="127"/>
        <v>21053527056</v>
      </c>
      <c r="F745" s="2">
        <v>12053407</v>
      </c>
    </row>
    <row r="746" spans="1:6" x14ac:dyDescent="0.35">
      <c r="A746" s="1">
        <f t="shared" si="128"/>
        <v>21053527038</v>
      </c>
      <c r="B746" s="1">
        <f t="shared" si="126"/>
        <v>21053518056</v>
      </c>
      <c r="C746" s="1">
        <f t="shared" si="126"/>
        <v>21053527047</v>
      </c>
      <c r="D746" s="1">
        <f t="shared" si="126"/>
        <v>21053518064</v>
      </c>
      <c r="E746" s="1">
        <f t="shared" si="127"/>
        <v>21053527057</v>
      </c>
      <c r="F746" s="1">
        <v>21053516001</v>
      </c>
    </row>
    <row r="747" spans="1:6" x14ac:dyDescent="0.35">
      <c r="A747" s="1">
        <f>+A746+2</f>
        <v>21053527040</v>
      </c>
      <c r="B747" s="1">
        <f t="shared" si="126"/>
        <v>21053518057</v>
      </c>
      <c r="C747" s="1">
        <f t="shared" si="126"/>
        <v>21053527048</v>
      </c>
      <c r="D747" s="1">
        <f t="shared" si="126"/>
        <v>21053518065</v>
      </c>
      <c r="E747" s="1">
        <f t="shared" si="127"/>
        <v>21053527058</v>
      </c>
      <c r="F747" s="1">
        <f>+F746+3</f>
        <v>21053516004</v>
      </c>
    </row>
    <row r="748" spans="1:6" x14ac:dyDescent="0.35">
      <c r="A748" s="1">
        <f t="shared" si="128"/>
        <v>21053527041</v>
      </c>
      <c r="B748" s="1">
        <f t="shared" si="126"/>
        <v>21053518058</v>
      </c>
      <c r="C748" s="1">
        <f>+C747+2</f>
        <v>21053527050</v>
      </c>
      <c r="D748" s="1">
        <f t="shared" si="126"/>
        <v>21053518066</v>
      </c>
      <c r="E748" s="1">
        <f t="shared" si="127"/>
        <v>21053527059</v>
      </c>
      <c r="F748" s="1">
        <f>+F747+2</f>
        <v>21053516006</v>
      </c>
    </row>
    <row r="749" spans="1:6" x14ac:dyDescent="0.35">
      <c r="A749" s="1">
        <f t="shared" si="128"/>
        <v>21053527042</v>
      </c>
      <c r="B749" s="1">
        <f t="shared" si="126"/>
        <v>21053518059</v>
      </c>
      <c r="C749" s="1">
        <f>+C748+2</f>
        <v>21053527052</v>
      </c>
      <c r="D749" s="1">
        <f t="shared" si="126"/>
        <v>21053518067</v>
      </c>
      <c r="E749" s="1">
        <f t="shared" si="127"/>
        <v>21053527060</v>
      </c>
      <c r="F749" s="1">
        <f t="shared" si="127"/>
        <v>21053516007</v>
      </c>
    </row>
    <row r="750" spans="1:6" x14ac:dyDescent="0.35">
      <c r="A750" s="1"/>
      <c r="B750" s="1"/>
      <c r="C750" s="1"/>
      <c r="D750" s="1"/>
      <c r="E750" s="1"/>
      <c r="F750" s="1">
        <f>+F749+2</f>
        <v>21053516009</v>
      </c>
    </row>
    <row r="751" spans="1:6" x14ac:dyDescent="0.35">
      <c r="A751" s="1"/>
      <c r="B751" s="1"/>
      <c r="C751" s="1"/>
      <c r="D751" s="1"/>
      <c r="E751" s="1"/>
      <c r="F751" s="1">
        <f>+F750+3</f>
        <v>21053516012</v>
      </c>
    </row>
    <row r="752" spans="1:6" x14ac:dyDescent="0.35">
      <c r="A752" s="1"/>
      <c r="B752" s="1"/>
      <c r="C752" s="1"/>
      <c r="D752" s="1"/>
      <c r="E752" s="1"/>
      <c r="F752" s="1"/>
    </row>
    <row r="753" spans="1:6" ht="18.5" x14ac:dyDescent="0.45">
      <c r="A753" s="1"/>
      <c r="B753" s="13"/>
      <c r="C753" s="53" t="s">
        <v>16</v>
      </c>
      <c r="D753" s="53"/>
      <c r="E753" s="13"/>
      <c r="F753" s="13"/>
    </row>
    <row r="754" spans="1:6" x14ac:dyDescent="0.35">
      <c r="A754" s="2" t="s">
        <v>43</v>
      </c>
      <c r="B754" s="2" t="s">
        <v>48</v>
      </c>
      <c r="C754" s="2" t="s">
        <v>43</v>
      </c>
      <c r="D754" s="2" t="s">
        <v>48</v>
      </c>
      <c r="E754" s="2" t="s">
        <v>43</v>
      </c>
      <c r="F754" s="2" t="s">
        <v>48</v>
      </c>
    </row>
    <row r="755" spans="1:6" x14ac:dyDescent="0.35">
      <c r="A755" s="2">
        <v>12323903</v>
      </c>
      <c r="B755" s="2">
        <v>12053407</v>
      </c>
      <c r="C755" s="2">
        <v>12323903</v>
      </c>
      <c r="D755" s="2">
        <v>12053407</v>
      </c>
      <c r="E755" s="2">
        <v>12323903</v>
      </c>
      <c r="F755" s="2">
        <v>12053407</v>
      </c>
    </row>
    <row r="756" spans="1:6" x14ac:dyDescent="0.35">
      <c r="A756" s="1">
        <f>+E749+1</f>
        <v>21053527061</v>
      </c>
      <c r="B756" s="1">
        <f>+F751+3</f>
        <v>21053516015</v>
      </c>
      <c r="C756" s="1">
        <f>+A763+1</f>
        <v>21053527069</v>
      </c>
      <c r="D756" s="1">
        <f>+B763+2</f>
        <v>21053516029</v>
      </c>
      <c r="E756" s="1">
        <f>+C763+1</f>
        <v>21053527077</v>
      </c>
      <c r="F756" s="1">
        <f>+D763+1</f>
        <v>21053516046</v>
      </c>
    </row>
    <row r="757" spans="1:6" x14ac:dyDescent="0.35">
      <c r="A757" s="1">
        <f>+A756+1</f>
        <v>21053527062</v>
      </c>
      <c r="B757" s="1">
        <f>+B756+2</f>
        <v>21053516017</v>
      </c>
      <c r="C757" s="1">
        <f>+C756+1</f>
        <v>21053527070</v>
      </c>
      <c r="D757" s="1">
        <f>+D756+1</f>
        <v>21053516030</v>
      </c>
      <c r="E757" s="1">
        <f t="shared" ref="E757:F763" si="129">+E756+1</f>
        <v>21053527078</v>
      </c>
      <c r="F757" s="1">
        <f>+F756+4</f>
        <v>21053516050</v>
      </c>
    </row>
    <row r="758" spans="1:6" x14ac:dyDescent="0.35">
      <c r="A758" s="1">
        <f t="shared" ref="A758:A763" si="130">+A757+1</f>
        <v>21053527063</v>
      </c>
      <c r="B758" s="1">
        <f>+B757+2</f>
        <v>21053516019</v>
      </c>
      <c r="C758" s="1">
        <f t="shared" ref="B758:D763" si="131">+C757+1</f>
        <v>21053527071</v>
      </c>
      <c r="D758" s="1">
        <f t="shared" si="131"/>
        <v>21053516031</v>
      </c>
      <c r="E758" s="1">
        <f t="shared" si="129"/>
        <v>21053527079</v>
      </c>
      <c r="F758" s="1">
        <f>+F757+2</f>
        <v>21053516052</v>
      </c>
    </row>
    <row r="759" spans="1:6" x14ac:dyDescent="0.35">
      <c r="A759" s="1">
        <f t="shared" si="130"/>
        <v>21053527064</v>
      </c>
      <c r="B759" s="1">
        <f>+B758+2</f>
        <v>21053516021</v>
      </c>
      <c r="C759" s="1">
        <f t="shared" si="131"/>
        <v>21053527072</v>
      </c>
      <c r="D759" s="1">
        <f>+D758+2</f>
        <v>21053516033</v>
      </c>
      <c r="E759" s="1">
        <f t="shared" si="129"/>
        <v>21053527080</v>
      </c>
      <c r="F759" s="1">
        <f t="shared" si="129"/>
        <v>21053516053</v>
      </c>
    </row>
    <row r="760" spans="1:6" x14ac:dyDescent="0.35">
      <c r="A760" s="1">
        <f t="shared" si="130"/>
        <v>21053527065</v>
      </c>
      <c r="B760" s="1">
        <f t="shared" si="131"/>
        <v>21053516022</v>
      </c>
      <c r="C760" s="1">
        <f t="shared" si="131"/>
        <v>21053527073</v>
      </c>
      <c r="D760" s="1">
        <f>+D759+9</f>
        <v>21053516042</v>
      </c>
      <c r="E760" s="1">
        <f t="shared" si="129"/>
        <v>21053527081</v>
      </c>
      <c r="F760" s="1">
        <f t="shared" si="129"/>
        <v>21053516054</v>
      </c>
    </row>
    <row r="761" spans="1:6" x14ac:dyDescent="0.35">
      <c r="A761" s="1">
        <f t="shared" si="130"/>
        <v>21053527066</v>
      </c>
      <c r="B761" s="1">
        <f>+B760+2</f>
        <v>21053516024</v>
      </c>
      <c r="C761" s="1">
        <f t="shared" si="131"/>
        <v>21053527074</v>
      </c>
      <c r="D761" s="1">
        <f t="shared" si="131"/>
        <v>21053516043</v>
      </c>
      <c r="E761" s="1">
        <f t="shared" si="129"/>
        <v>21053527082</v>
      </c>
      <c r="F761" s="1">
        <f>+F760+3</f>
        <v>21053516057</v>
      </c>
    </row>
    <row r="762" spans="1:6" x14ac:dyDescent="0.35">
      <c r="A762" s="1">
        <f t="shared" si="130"/>
        <v>21053527067</v>
      </c>
      <c r="B762" s="1">
        <f t="shared" si="131"/>
        <v>21053516025</v>
      </c>
      <c r="C762" s="1">
        <f t="shared" si="131"/>
        <v>21053527075</v>
      </c>
      <c r="D762" s="1">
        <f t="shared" si="131"/>
        <v>21053516044</v>
      </c>
      <c r="E762" s="1">
        <f t="shared" si="129"/>
        <v>21053527083</v>
      </c>
      <c r="F762" s="1">
        <f t="shared" si="129"/>
        <v>21053516058</v>
      </c>
    </row>
    <row r="763" spans="1:6" x14ac:dyDescent="0.35">
      <c r="A763" s="1">
        <f t="shared" si="130"/>
        <v>21053527068</v>
      </c>
      <c r="B763" s="1">
        <f>+B762+2</f>
        <v>21053516027</v>
      </c>
      <c r="C763" s="1">
        <f t="shared" si="131"/>
        <v>21053527076</v>
      </c>
      <c r="D763" s="1">
        <f t="shared" si="131"/>
        <v>21053516045</v>
      </c>
      <c r="E763" s="1">
        <f t="shared" si="129"/>
        <v>21053527084</v>
      </c>
      <c r="F763" s="1">
        <f>+F762+3</f>
        <v>21053516061</v>
      </c>
    </row>
    <row r="764" spans="1:6" x14ac:dyDescent="0.35">
      <c r="A764" s="1"/>
      <c r="B764" s="1"/>
      <c r="C764" s="1"/>
      <c r="D764" s="1"/>
      <c r="E764" s="1"/>
      <c r="F764" s="1"/>
    </row>
    <row r="765" spans="1:6" ht="18.5" x14ac:dyDescent="0.45">
      <c r="A765" s="1"/>
      <c r="B765" s="13"/>
      <c r="C765" s="53" t="s">
        <v>17</v>
      </c>
      <c r="D765" s="53"/>
      <c r="E765" s="13"/>
      <c r="F765" s="13"/>
    </row>
    <row r="766" spans="1:6" x14ac:dyDescent="0.35">
      <c r="A766" s="2" t="s">
        <v>43</v>
      </c>
      <c r="B766" s="2" t="s">
        <v>48</v>
      </c>
      <c r="C766" s="2" t="s">
        <v>43</v>
      </c>
      <c r="D766" s="2" t="s">
        <v>51</v>
      </c>
      <c r="E766" s="2" t="s">
        <v>43</v>
      </c>
      <c r="F766" s="2" t="s">
        <v>51</v>
      </c>
    </row>
    <row r="767" spans="1:6" x14ac:dyDescent="0.35">
      <c r="A767" s="2">
        <v>12323903</v>
      </c>
      <c r="B767" s="2">
        <v>12053407</v>
      </c>
      <c r="C767" s="2">
        <v>12323903</v>
      </c>
      <c r="D767" s="2">
        <v>32351401</v>
      </c>
      <c r="E767" s="2">
        <v>12323903</v>
      </c>
      <c r="F767" s="2">
        <v>32351401</v>
      </c>
    </row>
    <row r="768" spans="1:6" x14ac:dyDescent="0.35">
      <c r="A768" s="1">
        <f>+E763+1</f>
        <v>21053527085</v>
      </c>
      <c r="B768" s="1">
        <f>+F763+2</f>
        <v>21053516063</v>
      </c>
      <c r="C768" s="1">
        <f>+A775+1</f>
        <v>21053527093</v>
      </c>
      <c r="D768" s="1">
        <f>+B777+1</f>
        <v>21053563007</v>
      </c>
      <c r="E768" s="1">
        <f>+C775+1</f>
        <v>21053527101</v>
      </c>
      <c r="F768" s="1">
        <f>+D775+2</f>
        <v>21053563017</v>
      </c>
    </row>
    <row r="769" spans="1:6" x14ac:dyDescent="0.35">
      <c r="A769" s="1">
        <f>+A768+1</f>
        <v>21053527086</v>
      </c>
      <c r="B769" s="1">
        <f>+B768+3</f>
        <v>21053516066</v>
      </c>
      <c r="C769" s="1">
        <f>+C768+1</f>
        <v>21053527094</v>
      </c>
      <c r="D769" s="1">
        <f>+D768+1</f>
        <v>21053563008</v>
      </c>
      <c r="E769" s="1">
        <f t="shared" ref="E769:F775" si="132">+E768+1</f>
        <v>21053527102</v>
      </c>
      <c r="F769" s="1">
        <f t="shared" si="132"/>
        <v>21053563018</v>
      </c>
    </row>
    <row r="770" spans="1:6" x14ac:dyDescent="0.35">
      <c r="A770" s="1">
        <f t="shared" ref="A770:A775" si="133">+A769+1</f>
        <v>21053527087</v>
      </c>
      <c r="B770" s="1">
        <f t="shared" ref="B770:D775" si="134">+B769+1</f>
        <v>21053516067</v>
      </c>
      <c r="C770" s="1">
        <f t="shared" si="134"/>
        <v>21053527095</v>
      </c>
      <c r="D770" s="1">
        <f t="shared" si="134"/>
        <v>21053563009</v>
      </c>
      <c r="E770" s="1">
        <f t="shared" si="132"/>
        <v>21053527103</v>
      </c>
      <c r="F770" s="1">
        <f t="shared" si="132"/>
        <v>21053563019</v>
      </c>
    </row>
    <row r="771" spans="1:6" x14ac:dyDescent="0.35">
      <c r="A771" s="1">
        <f t="shared" si="133"/>
        <v>21053527088</v>
      </c>
      <c r="B771" s="1">
        <f>+B770+7</f>
        <v>21053516074</v>
      </c>
      <c r="C771" s="1">
        <f t="shared" si="134"/>
        <v>21053527096</v>
      </c>
      <c r="D771" s="1">
        <f t="shared" si="134"/>
        <v>21053563010</v>
      </c>
      <c r="E771" s="1">
        <f t="shared" si="132"/>
        <v>21053527104</v>
      </c>
      <c r="F771" s="1">
        <f t="shared" si="132"/>
        <v>21053563020</v>
      </c>
    </row>
    <row r="772" spans="1:6" x14ac:dyDescent="0.35">
      <c r="A772" s="1">
        <f t="shared" si="133"/>
        <v>21053527089</v>
      </c>
      <c r="B772" s="2" t="s">
        <v>51</v>
      </c>
      <c r="C772" s="1">
        <f t="shared" si="134"/>
        <v>21053527097</v>
      </c>
      <c r="D772" s="1">
        <f>+D771+2</f>
        <v>21053563012</v>
      </c>
      <c r="E772" s="1">
        <f t="shared" si="132"/>
        <v>21053527105</v>
      </c>
      <c r="F772" s="1">
        <f t="shared" si="132"/>
        <v>21053563021</v>
      </c>
    </row>
    <row r="773" spans="1:6" x14ac:dyDescent="0.35">
      <c r="A773" s="1">
        <f t="shared" si="133"/>
        <v>21053527090</v>
      </c>
      <c r="B773" s="2">
        <v>32351401</v>
      </c>
      <c r="C773" s="1">
        <f t="shared" si="134"/>
        <v>21053527098</v>
      </c>
      <c r="D773" s="1">
        <f t="shared" si="134"/>
        <v>21053563013</v>
      </c>
      <c r="E773" s="1">
        <f t="shared" si="132"/>
        <v>21053527106</v>
      </c>
      <c r="F773" s="1">
        <f t="shared" si="132"/>
        <v>21053563022</v>
      </c>
    </row>
    <row r="774" spans="1:6" x14ac:dyDescent="0.35">
      <c r="A774" s="1">
        <f t="shared" si="133"/>
        <v>21053527091</v>
      </c>
      <c r="B774" s="1">
        <v>20053563049</v>
      </c>
      <c r="C774" s="1">
        <f t="shared" si="134"/>
        <v>21053527099</v>
      </c>
      <c r="D774" s="1">
        <f t="shared" si="134"/>
        <v>21053563014</v>
      </c>
      <c r="E774" s="1">
        <f t="shared" si="132"/>
        <v>21053527107</v>
      </c>
      <c r="F774" s="1">
        <f t="shared" si="132"/>
        <v>21053563023</v>
      </c>
    </row>
    <row r="775" spans="1:6" x14ac:dyDescent="0.35">
      <c r="A775" s="1">
        <f t="shared" si="133"/>
        <v>21053527092</v>
      </c>
      <c r="B775" s="1">
        <v>21053563003</v>
      </c>
      <c r="C775" s="1">
        <f t="shared" si="134"/>
        <v>21053527100</v>
      </c>
      <c r="D775" s="1">
        <f t="shared" si="134"/>
        <v>21053563015</v>
      </c>
      <c r="E775" s="1">
        <f t="shared" si="132"/>
        <v>21053527108</v>
      </c>
      <c r="F775" s="1">
        <f t="shared" si="132"/>
        <v>21053563024</v>
      </c>
    </row>
    <row r="776" spans="1:6" x14ac:dyDescent="0.35">
      <c r="A776" s="1"/>
      <c r="B776" s="1">
        <f>+B775+1</f>
        <v>21053563004</v>
      </c>
      <c r="C776" s="1"/>
      <c r="D776" s="1"/>
      <c r="E776" s="1"/>
      <c r="F776" s="1"/>
    </row>
    <row r="777" spans="1:6" x14ac:dyDescent="0.35">
      <c r="A777" s="1"/>
      <c r="B777" s="1">
        <f>+B776+2</f>
        <v>21053563006</v>
      </c>
      <c r="C777" s="1"/>
      <c r="D777" s="1"/>
      <c r="E777" s="1"/>
      <c r="F777" s="1"/>
    </row>
    <row r="778" spans="1:6" x14ac:dyDescent="0.35">
      <c r="A778" s="1"/>
      <c r="B778" s="1"/>
      <c r="C778" s="1"/>
      <c r="D778" s="1"/>
      <c r="E778" s="1"/>
      <c r="F778" s="1"/>
    </row>
    <row r="779" spans="1:6" ht="18.5" x14ac:dyDescent="0.45">
      <c r="A779" s="1"/>
      <c r="B779" s="13"/>
      <c r="C779" s="53" t="s">
        <v>18</v>
      </c>
      <c r="D779" s="53"/>
      <c r="E779" s="13"/>
      <c r="F779" s="13"/>
    </row>
    <row r="780" spans="1:6" x14ac:dyDescent="0.35">
      <c r="A780" s="2" t="s">
        <v>43</v>
      </c>
      <c r="B780" s="2" t="s">
        <v>51</v>
      </c>
      <c r="C780" s="2" t="s">
        <v>44</v>
      </c>
      <c r="D780" s="2" t="s">
        <v>51</v>
      </c>
      <c r="E780" s="2" t="s">
        <v>44</v>
      </c>
      <c r="F780" s="2" t="s">
        <v>51</v>
      </c>
    </row>
    <row r="781" spans="1:6" x14ac:dyDescent="0.35">
      <c r="A781" s="2">
        <v>12323903</v>
      </c>
      <c r="B781" s="2">
        <v>32351401</v>
      </c>
      <c r="C781" s="2">
        <v>32341401</v>
      </c>
      <c r="D781" s="2">
        <v>32351401</v>
      </c>
      <c r="E781" s="2">
        <v>32341401</v>
      </c>
      <c r="F781" s="2">
        <v>32351401</v>
      </c>
    </row>
    <row r="782" spans="1:6" x14ac:dyDescent="0.35">
      <c r="A782" s="1">
        <f>+E775+1</f>
        <v>21053527109</v>
      </c>
      <c r="B782" s="1">
        <f>+F775+1</f>
        <v>21053563025</v>
      </c>
      <c r="C782" s="1">
        <v>21053570001</v>
      </c>
      <c r="D782" s="1">
        <f>+B789+1</f>
        <v>21053563033</v>
      </c>
      <c r="E782" s="1">
        <f>+C789+1</f>
        <v>21053570009</v>
      </c>
      <c r="F782" s="1">
        <f>+D789+1</f>
        <v>21053563043</v>
      </c>
    </row>
    <row r="783" spans="1:6" x14ac:dyDescent="0.35">
      <c r="A783" s="1">
        <f>+A782+1</f>
        <v>21053527110</v>
      </c>
      <c r="B783" s="1">
        <f t="shared" ref="B783:D789" si="135">+B782+1</f>
        <v>21053563026</v>
      </c>
      <c r="C783" s="1">
        <f>+C782+1</f>
        <v>21053570002</v>
      </c>
      <c r="D783" s="1">
        <f>+D782+1</f>
        <v>21053563034</v>
      </c>
      <c r="E783" s="1">
        <f t="shared" ref="E783:F789" si="136">+E782+1</f>
        <v>21053570010</v>
      </c>
      <c r="F783" s="2" t="s">
        <v>53</v>
      </c>
    </row>
    <row r="784" spans="1:6" x14ac:dyDescent="0.35">
      <c r="A784" s="1">
        <f t="shared" ref="A784:A789" si="137">+A783+1</f>
        <v>21053527111</v>
      </c>
      <c r="B784" s="1">
        <f t="shared" si="135"/>
        <v>21053563027</v>
      </c>
      <c r="C784" s="1">
        <f t="shared" si="135"/>
        <v>21053570003</v>
      </c>
      <c r="D784" s="1">
        <f>+D783+2</f>
        <v>21053563036</v>
      </c>
      <c r="E784" s="1">
        <f t="shared" si="136"/>
        <v>21053570011</v>
      </c>
      <c r="F784" s="2">
        <v>42344403</v>
      </c>
    </row>
    <row r="785" spans="1:6" x14ac:dyDescent="0.35">
      <c r="A785" s="1">
        <f>+A784+2</f>
        <v>21053527113</v>
      </c>
      <c r="B785" s="1">
        <f t="shared" si="135"/>
        <v>21053563028</v>
      </c>
      <c r="C785" s="1">
        <f t="shared" si="135"/>
        <v>21053570004</v>
      </c>
      <c r="D785" s="1">
        <f t="shared" si="135"/>
        <v>21053563037</v>
      </c>
      <c r="E785" s="1">
        <f t="shared" si="136"/>
        <v>21053570012</v>
      </c>
      <c r="F785" s="1">
        <v>21053587001</v>
      </c>
    </row>
    <row r="786" spans="1:6" x14ac:dyDescent="0.35">
      <c r="A786" s="1">
        <f t="shared" si="137"/>
        <v>21053527114</v>
      </c>
      <c r="B786" s="1">
        <f t="shared" si="135"/>
        <v>21053563029</v>
      </c>
      <c r="C786" s="1">
        <f t="shared" si="135"/>
        <v>21053570005</v>
      </c>
      <c r="D786" s="1">
        <f t="shared" si="135"/>
        <v>21053563038</v>
      </c>
      <c r="E786" s="1">
        <f t="shared" si="136"/>
        <v>21053570013</v>
      </c>
      <c r="F786" s="1">
        <f>+F785+1</f>
        <v>21053587002</v>
      </c>
    </row>
    <row r="787" spans="1:6" x14ac:dyDescent="0.35">
      <c r="A787" s="1">
        <f t="shared" si="137"/>
        <v>21053527115</v>
      </c>
      <c r="B787" s="1">
        <f t="shared" si="135"/>
        <v>21053563030</v>
      </c>
      <c r="C787" s="1">
        <f t="shared" si="135"/>
        <v>21053570006</v>
      </c>
      <c r="D787" s="1">
        <f t="shared" si="135"/>
        <v>21053563039</v>
      </c>
      <c r="E787" s="1">
        <f>+E786+2</f>
        <v>21053570015</v>
      </c>
      <c r="F787" s="1">
        <f t="shared" si="136"/>
        <v>21053587003</v>
      </c>
    </row>
    <row r="788" spans="1:6" x14ac:dyDescent="0.35">
      <c r="A788" s="1">
        <f t="shared" si="137"/>
        <v>21053527116</v>
      </c>
      <c r="B788" s="1">
        <f t="shared" si="135"/>
        <v>21053563031</v>
      </c>
      <c r="C788" s="1">
        <f t="shared" si="135"/>
        <v>21053570007</v>
      </c>
      <c r="D788" s="1">
        <f t="shared" si="135"/>
        <v>21053563040</v>
      </c>
      <c r="E788" s="1">
        <f t="shared" si="136"/>
        <v>21053570016</v>
      </c>
      <c r="F788" s="1">
        <f t="shared" si="136"/>
        <v>21053587004</v>
      </c>
    </row>
    <row r="789" spans="1:6" x14ac:dyDescent="0.35">
      <c r="A789" s="1">
        <f t="shared" si="137"/>
        <v>21053527117</v>
      </c>
      <c r="B789" s="1">
        <f t="shared" si="135"/>
        <v>21053563032</v>
      </c>
      <c r="C789" s="1">
        <f t="shared" si="135"/>
        <v>21053570008</v>
      </c>
      <c r="D789" s="1">
        <f>+D788+2</f>
        <v>21053563042</v>
      </c>
      <c r="E789" s="1">
        <f t="shared" si="136"/>
        <v>21053570017</v>
      </c>
      <c r="F789" s="1">
        <f t="shared" si="136"/>
        <v>21053587005</v>
      </c>
    </row>
    <row r="790" spans="1:6" x14ac:dyDescent="0.35">
      <c r="A790" s="1"/>
      <c r="B790" s="1"/>
      <c r="C790" s="1"/>
      <c r="D790" s="1"/>
      <c r="E790" s="1"/>
      <c r="F790" s="1">
        <f t="shared" ref="F790" si="138">+F789+1</f>
        <v>21053587006</v>
      </c>
    </row>
    <row r="791" spans="1:6" x14ac:dyDescent="0.35">
      <c r="A791" s="1"/>
      <c r="B791" s="1"/>
      <c r="C791" s="1"/>
      <c r="D791" s="1"/>
      <c r="E791" s="1"/>
      <c r="F791" s="1">
        <f t="shared" ref="F791" si="139">+F790+1</f>
        <v>21053587007</v>
      </c>
    </row>
    <row r="792" spans="1:6" x14ac:dyDescent="0.35">
      <c r="A792" s="1"/>
      <c r="B792" s="1"/>
      <c r="C792" s="1"/>
      <c r="D792" s="1"/>
      <c r="E792" s="1"/>
      <c r="F792" s="1"/>
    </row>
    <row r="793" spans="1:6" ht="18.5" x14ac:dyDescent="0.45">
      <c r="A793" s="1"/>
      <c r="B793" s="13"/>
      <c r="C793" s="53" t="s">
        <v>19</v>
      </c>
      <c r="D793" s="53"/>
      <c r="E793" s="13"/>
      <c r="F793" s="13"/>
    </row>
    <row r="794" spans="1:6" x14ac:dyDescent="0.35">
      <c r="A794" s="2" t="s">
        <v>44</v>
      </c>
      <c r="B794" s="2" t="s">
        <v>53</v>
      </c>
      <c r="C794" s="2" t="s">
        <v>44</v>
      </c>
      <c r="D794" s="2" t="s">
        <v>53</v>
      </c>
      <c r="E794" s="2" t="s">
        <v>44</v>
      </c>
      <c r="F794" s="2" t="s">
        <v>53</v>
      </c>
    </row>
    <row r="795" spans="1:6" x14ac:dyDescent="0.35">
      <c r="A795" s="2">
        <v>32341401</v>
      </c>
      <c r="B795" s="2">
        <v>42344403</v>
      </c>
      <c r="C795" s="2">
        <v>32341401</v>
      </c>
      <c r="D795" s="2">
        <v>42344403</v>
      </c>
      <c r="E795" s="2">
        <v>32341401</v>
      </c>
      <c r="F795" s="2">
        <v>42344403</v>
      </c>
    </row>
    <row r="796" spans="1:6" x14ac:dyDescent="0.35">
      <c r="A796" s="1">
        <f>+E789+1</f>
        <v>21053570018</v>
      </c>
      <c r="B796" s="1">
        <f>+F791+1</f>
        <v>21053587008</v>
      </c>
      <c r="C796" s="1">
        <f>+A803+1</f>
        <v>21053570027</v>
      </c>
      <c r="D796" s="1">
        <f>+B803+1</f>
        <v>21053587016</v>
      </c>
      <c r="E796" s="1">
        <f>+C803+1</f>
        <v>21053570035</v>
      </c>
      <c r="F796" s="1">
        <f>+D803+1</f>
        <v>21053587024</v>
      </c>
    </row>
    <row r="797" spans="1:6" x14ac:dyDescent="0.35">
      <c r="A797" s="1">
        <f>+A796+1</f>
        <v>21053570019</v>
      </c>
      <c r="B797" s="1">
        <f t="shared" ref="B797:D803" si="140">+B796+1</f>
        <v>21053587009</v>
      </c>
      <c r="C797" s="1">
        <f>+C796+1</f>
        <v>21053570028</v>
      </c>
      <c r="D797" s="1">
        <f>+D796+1</f>
        <v>21053587017</v>
      </c>
      <c r="E797" s="1">
        <f t="shared" ref="E797:F803" si="141">+E796+1</f>
        <v>21053570036</v>
      </c>
      <c r="F797" s="1">
        <f t="shared" si="141"/>
        <v>21053587025</v>
      </c>
    </row>
    <row r="798" spans="1:6" x14ac:dyDescent="0.35">
      <c r="A798" s="1">
        <f t="shared" ref="A798:A803" si="142">+A797+1</f>
        <v>21053570020</v>
      </c>
      <c r="B798" s="1">
        <f t="shared" si="140"/>
        <v>21053587010</v>
      </c>
      <c r="C798" s="1">
        <f t="shared" si="140"/>
        <v>21053570029</v>
      </c>
      <c r="D798" s="1">
        <f t="shared" si="140"/>
        <v>21053587018</v>
      </c>
      <c r="E798" s="1">
        <f t="shared" si="141"/>
        <v>21053570037</v>
      </c>
      <c r="F798" s="1">
        <f t="shared" si="141"/>
        <v>21053587026</v>
      </c>
    </row>
    <row r="799" spans="1:6" x14ac:dyDescent="0.35">
      <c r="A799" s="1">
        <f>+A798+2</f>
        <v>21053570022</v>
      </c>
      <c r="B799" s="1">
        <f t="shared" si="140"/>
        <v>21053587011</v>
      </c>
      <c r="C799" s="1">
        <f t="shared" si="140"/>
        <v>21053570030</v>
      </c>
      <c r="D799" s="1">
        <f t="shared" si="140"/>
        <v>21053587019</v>
      </c>
      <c r="E799" s="1">
        <f t="shared" si="141"/>
        <v>21053570038</v>
      </c>
      <c r="F799" s="1">
        <f t="shared" si="141"/>
        <v>21053587027</v>
      </c>
    </row>
    <row r="800" spans="1:6" x14ac:dyDescent="0.35">
      <c r="A800" s="1">
        <f t="shared" si="142"/>
        <v>21053570023</v>
      </c>
      <c r="B800" s="1">
        <f t="shared" si="140"/>
        <v>21053587012</v>
      </c>
      <c r="C800" s="1">
        <f t="shared" si="140"/>
        <v>21053570031</v>
      </c>
      <c r="D800" s="1">
        <f t="shared" si="140"/>
        <v>21053587020</v>
      </c>
      <c r="E800" s="1">
        <f t="shared" si="141"/>
        <v>21053570039</v>
      </c>
      <c r="F800" s="1">
        <f t="shared" si="141"/>
        <v>21053587028</v>
      </c>
    </row>
    <row r="801" spans="1:6" x14ac:dyDescent="0.35">
      <c r="A801" s="1">
        <f t="shared" si="142"/>
        <v>21053570024</v>
      </c>
      <c r="B801" s="1">
        <f t="shared" si="140"/>
        <v>21053587013</v>
      </c>
      <c r="C801" s="1">
        <f t="shared" si="140"/>
        <v>21053570032</v>
      </c>
      <c r="D801" s="1">
        <f t="shared" si="140"/>
        <v>21053587021</v>
      </c>
      <c r="E801" s="1">
        <f t="shared" si="141"/>
        <v>21053570040</v>
      </c>
      <c r="F801" s="1">
        <f t="shared" si="141"/>
        <v>21053587029</v>
      </c>
    </row>
    <row r="802" spans="1:6" x14ac:dyDescent="0.35">
      <c r="A802" s="1">
        <f t="shared" si="142"/>
        <v>21053570025</v>
      </c>
      <c r="B802" s="1">
        <f t="shared" si="140"/>
        <v>21053587014</v>
      </c>
      <c r="C802" s="1">
        <f t="shared" si="140"/>
        <v>21053570033</v>
      </c>
      <c r="D802" s="1">
        <f t="shared" si="140"/>
        <v>21053587022</v>
      </c>
      <c r="E802" s="1">
        <f t="shared" si="141"/>
        <v>21053570041</v>
      </c>
      <c r="F802" s="1">
        <f t="shared" si="141"/>
        <v>21053587030</v>
      </c>
    </row>
    <row r="803" spans="1:6" x14ac:dyDescent="0.35">
      <c r="A803" s="1">
        <f t="shared" si="142"/>
        <v>21053570026</v>
      </c>
      <c r="B803" s="1">
        <f t="shared" si="140"/>
        <v>21053587015</v>
      </c>
      <c r="C803" s="1">
        <f t="shared" si="140"/>
        <v>21053570034</v>
      </c>
      <c r="D803" s="1">
        <f t="shared" si="140"/>
        <v>21053587023</v>
      </c>
      <c r="E803" s="1">
        <f t="shared" si="141"/>
        <v>21053570042</v>
      </c>
      <c r="F803" s="1">
        <f>+F802+2</f>
        <v>21053587032</v>
      </c>
    </row>
    <row r="804" spans="1:6" x14ac:dyDescent="0.35">
      <c r="A804" s="1"/>
      <c r="B804" s="1"/>
      <c r="C804" s="1"/>
      <c r="D804" s="1"/>
      <c r="E804" s="1"/>
      <c r="F804" s="1"/>
    </row>
    <row r="805" spans="1:6" ht="18.5" x14ac:dyDescent="0.45">
      <c r="A805" s="1"/>
      <c r="B805" s="13"/>
      <c r="C805" s="53" t="s">
        <v>52</v>
      </c>
      <c r="D805" s="53"/>
      <c r="E805" s="13"/>
      <c r="F805" s="13"/>
    </row>
    <row r="806" spans="1:6" x14ac:dyDescent="0.35">
      <c r="A806" s="2" t="s">
        <v>44</v>
      </c>
      <c r="B806" s="2" t="s">
        <v>53</v>
      </c>
      <c r="C806" s="2" t="s">
        <v>44</v>
      </c>
      <c r="D806" s="2" t="s">
        <v>53</v>
      </c>
      <c r="E806" s="2"/>
      <c r="F806" s="2"/>
    </row>
    <row r="807" spans="1:6" x14ac:dyDescent="0.35">
      <c r="A807" s="2">
        <v>32341401</v>
      </c>
      <c r="B807" s="2">
        <v>42344403</v>
      </c>
      <c r="C807" s="2">
        <v>32341401</v>
      </c>
      <c r="D807" s="2">
        <v>42344403</v>
      </c>
      <c r="E807" s="2"/>
      <c r="F807" s="2"/>
    </row>
    <row r="808" spans="1:6" x14ac:dyDescent="0.35">
      <c r="A808" s="1">
        <f>+E803+1</f>
        <v>21053570043</v>
      </c>
      <c r="B808" s="1">
        <f>+F803+1</f>
        <v>21053587033</v>
      </c>
      <c r="C808" s="1">
        <f>+A814+1</f>
        <v>21053570050</v>
      </c>
      <c r="D808" s="1">
        <f>+B814+1</f>
        <v>21053587040</v>
      </c>
      <c r="E808" s="1"/>
      <c r="F808" s="1"/>
    </row>
    <row r="809" spans="1:6" x14ac:dyDescent="0.35">
      <c r="A809" s="1">
        <f>+A808+1</f>
        <v>21053570044</v>
      </c>
      <c r="B809" s="1">
        <f t="shared" ref="B809" si="143">+B808+1</f>
        <v>21053587034</v>
      </c>
      <c r="C809" s="1">
        <f t="shared" ref="C809:D813" si="144">+C808+1</f>
        <v>21053570051</v>
      </c>
      <c r="D809" s="1">
        <f t="shared" si="144"/>
        <v>21053587041</v>
      </c>
      <c r="E809" s="1"/>
      <c r="F809" s="1"/>
    </row>
    <row r="810" spans="1:6" x14ac:dyDescent="0.35">
      <c r="A810" s="1">
        <f t="shared" ref="A810:B814" si="145">+A809+1</f>
        <v>21053570045</v>
      </c>
      <c r="B810" s="1">
        <f t="shared" si="145"/>
        <v>21053587035</v>
      </c>
      <c r="C810" s="1">
        <f t="shared" si="144"/>
        <v>21053570052</v>
      </c>
      <c r="D810" s="1">
        <f t="shared" si="144"/>
        <v>21053587042</v>
      </c>
      <c r="E810" s="1"/>
      <c r="F810" s="1"/>
    </row>
    <row r="811" spans="1:6" x14ac:dyDescent="0.35">
      <c r="A811" s="1">
        <f t="shared" si="145"/>
        <v>21053570046</v>
      </c>
      <c r="B811" s="1">
        <f t="shared" si="145"/>
        <v>21053587036</v>
      </c>
      <c r="C811" s="1">
        <f t="shared" si="144"/>
        <v>21053570053</v>
      </c>
      <c r="D811" s="1">
        <f t="shared" si="144"/>
        <v>21053587043</v>
      </c>
      <c r="E811" s="1"/>
      <c r="F811" s="1"/>
    </row>
    <row r="812" spans="1:6" x14ac:dyDescent="0.35">
      <c r="A812" s="1">
        <f t="shared" si="145"/>
        <v>21053570047</v>
      </c>
      <c r="B812" s="1">
        <f t="shared" si="145"/>
        <v>21053587037</v>
      </c>
      <c r="C812" s="1">
        <f t="shared" si="144"/>
        <v>21053570054</v>
      </c>
      <c r="D812" s="1">
        <f t="shared" si="144"/>
        <v>21053587044</v>
      </c>
      <c r="E812" s="1"/>
      <c r="F812" s="1"/>
    </row>
    <row r="813" spans="1:6" x14ac:dyDescent="0.35">
      <c r="A813" s="1">
        <f t="shared" si="145"/>
        <v>21053570048</v>
      </c>
      <c r="B813" s="1">
        <f t="shared" si="145"/>
        <v>21053587038</v>
      </c>
      <c r="C813" s="1">
        <f t="shared" si="144"/>
        <v>21053570055</v>
      </c>
      <c r="D813" s="1">
        <f t="shared" si="144"/>
        <v>21053587045</v>
      </c>
      <c r="E813" s="1"/>
      <c r="F813" s="1"/>
    </row>
    <row r="814" spans="1:6" x14ac:dyDescent="0.35">
      <c r="A814" s="1">
        <f t="shared" si="145"/>
        <v>21053570049</v>
      </c>
      <c r="B814" s="1">
        <f t="shared" si="145"/>
        <v>21053587039</v>
      </c>
      <c r="C814" s="1">
        <f>+C813+1</f>
        <v>21053570056</v>
      </c>
      <c r="D814" s="1">
        <f>+D813+2</f>
        <v>21053587047</v>
      </c>
      <c r="E814" s="1"/>
      <c r="F814" s="1"/>
    </row>
    <row r="815" spans="1:6" x14ac:dyDescent="0.35">
      <c r="E815" s="1"/>
      <c r="F815" s="1"/>
    </row>
    <row r="816" spans="1:6" ht="18.5" x14ac:dyDescent="0.45">
      <c r="A816" s="1"/>
      <c r="B816" s="13"/>
      <c r="C816" s="53" t="s">
        <v>2</v>
      </c>
      <c r="D816" s="53"/>
      <c r="E816" s="13"/>
      <c r="F816" s="13"/>
    </row>
    <row r="817" spans="1:6" x14ac:dyDescent="0.35">
      <c r="A817" s="2" t="s">
        <v>54</v>
      </c>
      <c r="B817" s="2"/>
      <c r="C817" s="2"/>
      <c r="D817" s="2"/>
      <c r="E817" s="2"/>
      <c r="F817" s="2"/>
    </row>
    <row r="818" spans="1:6" x14ac:dyDescent="0.35">
      <c r="A818" s="2">
        <v>32371401</v>
      </c>
      <c r="B818" s="2"/>
      <c r="C818" s="2"/>
      <c r="D818" s="2"/>
      <c r="E818" s="2"/>
      <c r="F818" s="2"/>
    </row>
    <row r="819" spans="1:6" x14ac:dyDescent="0.35">
      <c r="A819" s="1">
        <v>21053568001</v>
      </c>
      <c r="B819" s="1">
        <f>+A826+1</f>
        <v>21053568010</v>
      </c>
      <c r="C819" s="1"/>
      <c r="D819" s="1"/>
      <c r="E819" s="1"/>
      <c r="F819" s="1"/>
    </row>
    <row r="820" spans="1:6" x14ac:dyDescent="0.35">
      <c r="A820" s="1">
        <f>+A819+1</f>
        <v>21053568002</v>
      </c>
      <c r="B820" s="1">
        <f t="shared" ref="B820" si="146">+B819+1</f>
        <v>21053568011</v>
      </c>
      <c r="C820" s="1"/>
      <c r="D820" s="1"/>
      <c r="E820" s="1">
        <f>+D826+1</f>
        <v>21053568036</v>
      </c>
      <c r="F820" s="1"/>
    </row>
    <row r="821" spans="1:6" x14ac:dyDescent="0.35">
      <c r="A821" s="1">
        <f t="shared" ref="A821:E826" si="147">+A820+1</f>
        <v>21053568003</v>
      </c>
      <c r="B821" s="1">
        <f t="shared" si="147"/>
        <v>21053568012</v>
      </c>
      <c r="C821" s="1">
        <f>+B826+1</f>
        <v>21053568019</v>
      </c>
      <c r="D821" s="1">
        <f>+C826+1</f>
        <v>21053568026</v>
      </c>
      <c r="E821" s="1">
        <f t="shared" si="147"/>
        <v>21053568037</v>
      </c>
      <c r="F821" s="1"/>
    </row>
    <row r="822" spans="1:6" x14ac:dyDescent="0.35">
      <c r="A822" s="1">
        <f t="shared" si="147"/>
        <v>21053568004</v>
      </c>
      <c r="B822" s="1">
        <f t="shared" si="147"/>
        <v>21053568013</v>
      </c>
      <c r="C822" s="1">
        <f t="shared" si="147"/>
        <v>21053568020</v>
      </c>
      <c r="D822" s="1">
        <f>+D821+3</f>
        <v>21053568029</v>
      </c>
      <c r="E822" s="1">
        <f t="shared" si="147"/>
        <v>21053568038</v>
      </c>
      <c r="F822" s="1"/>
    </row>
    <row r="823" spans="1:6" x14ac:dyDescent="0.35">
      <c r="A823" s="1">
        <f t="shared" si="147"/>
        <v>21053568005</v>
      </c>
      <c r="B823" s="1">
        <f>+B822+2</f>
        <v>21053568015</v>
      </c>
      <c r="C823" s="1">
        <f t="shared" si="147"/>
        <v>21053568021</v>
      </c>
      <c r="D823" s="1">
        <f>+D822+2</f>
        <v>21053568031</v>
      </c>
      <c r="E823" s="1">
        <f>+E822+2</f>
        <v>21053568040</v>
      </c>
      <c r="F823" s="1"/>
    </row>
    <row r="824" spans="1:6" x14ac:dyDescent="0.35">
      <c r="A824" s="1">
        <f>+A823+2</f>
        <v>21053568007</v>
      </c>
      <c r="B824" s="1">
        <f t="shared" si="147"/>
        <v>21053568016</v>
      </c>
      <c r="C824" s="1">
        <f>+C823+2</f>
        <v>21053568023</v>
      </c>
      <c r="D824" s="1">
        <f>+D823+2</f>
        <v>21053568033</v>
      </c>
      <c r="E824" s="1">
        <f t="shared" si="147"/>
        <v>21053568041</v>
      </c>
      <c r="F824" s="1"/>
    </row>
    <row r="825" spans="1:6" x14ac:dyDescent="0.35">
      <c r="A825" s="1">
        <f t="shared" si="147"/>
        <v>21053568008</v>
      </c>
      <c r="B825" s="1">
        <f t="shared" si="147"/>
        <v>21053568017</v>
      </c>
      <c r="C825" s="1">
        <f t="shared" si="147"/>
        <v>21053568024</v>
      </c>
      <c r="D825" s="1">
        <f t="shared" si="147"/>
        <v>21053568034</v>
      </c>
      <c r="E825" s="1"/>
      <c r="F825" s="1"/>
    </row>
    <row r="826" spans="1:6" x14ac:dyDescent="0.35">
      <c r="A826" s="1">
        <f t="shared" si="147"/>
        <v>21053568009</v>
      </c>
      <c r="B826" s="1">
        <f t="shared" si="147"/>
        <v>21053568018</v>
      </c>
      <c r="C826" s="1">
        <f t="shared" si="147"/>
        <v>21053568025</v>
      </c>
      <c r="D826" s="1">
        <f t="shared" si="147"/>
        <v>21053568035</v>
      </c>
      <c r="E826" s="1"/>
      <c r="F826" s="1"/>
    </row>
    <row r="867" spans="1:6" ht="18.5" x14ac:dyDescent="0.45">
      <c r="A867" s="53" t="s">
        <v>0</v>
      </c>
      <c r="B867" s="53"/>
      <c r="C867" s="53"/>
      <c r="D867" s="53"/>
      <c r="E867" s="53"/>
      <c r="F867" s="53"/>
    </row>
    <row r="868" spans="1:6" ht="23.5" x14ac:dyDescent="0.55000000000000004">
      <c r="A868" s="3" t="s">
        <v>55</v>
      </c>
      <c r="B868" s="13"/>
      <c r="C868" s="13"/>
      <c r="D868" s="13"/>
      <c r="E868" s="13"/>
      <c r="F868" s="4" t="s">
        <v>1</v>
      </c>
    </row>
    <row r="869" spans="1:6" ht="18.5" x14ac:dyDescent="0.45">
      <c r="A869" s="1"/>
      <c r="B869" s="13"/>
      <c r="C869" s="53" t="s">
        <v>5</v>
      </c>
      <c r="D869" s="53"/>
      <c r="E869" s="13"/>
      <c r="F869" s="13"/>
    </row>
    <row r="870" spans="1:6" x14ac:dyDescent="0.35">
      <c r="A870" s="2" t="s">
        <v>56</v>
      </c>
      <c r="B870" s="2" t="s">
        <v>57</v>
      </c>
      <c r="C870" s="2" t="s">
        <v>56</v>
      </c>
      <c r="D870" s="2" t="s">
        <v>58</v>
      </c>
      <c r="E870" s="2" t="s">
        <v>41</v>
      </c>
      <c r="F870" s="2"/>
    </row>
    <row r="871" spans="1:6" x14ac:dyDescent="0.35">
      <c r="A871" s="2">
        <v>32351201</v>
      </c>
      <c r="B871" s="2">
        <v>32371208</v>
      </c>
      <c r="C871" s="2">
        <v>32351201</v>
      </c>
      <c r="D871" s="2">
        <v>42341202</v>
      </c>
      <c r="E871" s="2" t="s">
        <v>59</v>
      </c>
      <c r="F871" s="2"/>
    </row>
    <row r="872" spans="1:6" x14ac:dyDescent="0.35">
      <c r="A872" s="8">
        <v>20053563049</v>
      </c>
      <c r="B872" s="8">
        <v>21053568038</v>
      </c>
      <c r="C872" s="8">
        <f>+A879+2</f>
        <v>21053563039</v>
      </c>
      <c r="D872" s="8">
        <v>21053587020</v>
      </c>
      <c r="E872" s="8">
        <v>18053587033</v>
      </c>
    </row>
    <row r="873" spans="1:6" x14ac:dyDescent="0.35">
      <c r="A873" s="8">
        <v>21053563013</v>
      </c>
      <c r="C873" s="8">
        <f>+C872+1</f>
        <v>21053563040</v>
      </c>
      <c r="D873" s="8">
        <f>+D872+2</f>
        <v>21053587022</v>
      </c>
    </row>
    <row r="874" spans="1:6" x14ac:dyDescent="0.35">
      <c r="A874" s="8">
        <f>+A873+4</f>
        <v>21053563017</v>
      </c>
      <c r="D874" s="8">
        <f>+D873+8</f>
        <v>21053587030</v>
      </c>
    </row>
    <row r="875" spans="1:6" x14ac:dyDescent="0.35">
      <c r="A875" s="8">
        <f>+A874+5</f>
        <v>21053563022</v>
      </c>
      <c r="D875" s="8">
        <f>+D874+3</f>
        <v>21053587033</v>
      </c>
    </row>
    <row r="876" spans="1:6" x14ac:dyDescent="0.35">
      <c r="A876" s="8">
        <f>+A875+2</f>
        <v>21053563024</v>
      </c>
      <c r="D876" s="8">
        <f>+D875+4</f>
        <v>21053587037</v>
      </c>
    </row>
    <row r="877" spans="1:6" x14ac:dyDescent="0.35">
      <c r="A877" s="8">
        <f>+A876+3</f>
        <v>21053563027</v>
      </c>
      <c r="D877" s="8">
        <f>+D876+1</f>
        <v>21053587038</v>
      </c>
    </row>
    <row r="878" spans="1:6" x14ac:dyDescent="0.35">
      <c r="A878" s="8">
        <f>+A877+5</f>
        <v>21053563032</v>
      </c>
    </row>
    <row r="879" spans="1:6" x14ac:dyDescent="0.35">
      <c r="A879" s="8">
        <f>+A878+5</f>
        <v>21053563037</v>
      </c>
    </row>
    <row r="892" spans="1:6" ht="18.5" x14ac:dyDescent="0.45">
      <c r="A892" s="53" t="s">
        <v>0</v>
      </c>
      <c r="B892" s="53"/>
      <c r="C892" s="53"/>
      <c r="D892" s="53"/>
      <c r="E892" s="53"/>
      <c r="F892" s="53"/>
    </row>
    <row r="893" spans="1:6" ht="23.5" x14ac:dyDescent="0.55000000000000004">
      <c r="A893" s="3" t="s">
        <v>55</v>
      </c>
      <c r="B893" s="15"/>
      <c r="C893" s="15"/>
      <c r="D893" s="15"/>
      <c r="E893" s="15"/>
      <c r="F893" s="4" t="s">
        <v>3</v>
      </c>
    </row>
    <row r="894" spans="1:6" ht="18.5" x14ac:dyDescent="0.45">
      <c r="A894" s="1"/>
      <c r="B894" s="15"/>
      <c r="C894" s="53" t="s">
        <v>5</v>
      </c>
      <c r="D894" s="53"/>
      <c r="E894" s="15"/>
      <c r="F894" s="15"/>
    </row>
    <row r="895" spans="1:6" ht="18.5" x14ac:dyDescent="0.45">
      <c r="A895" s="2"/>
      <c r="B895" s="2"/>
      <c r="C895" s="14"/>
      <c r="D895" s="14"/>
      <c r="E895" s="2"/>
      <c r="F895" s="2"/>
    </row>
    <row r="896" spans="1:6" x14ac:dyDescent="0.35">
      <c r="A896" s="2" t="s">
        <v>60</v>
      </c>
      <c r="B896" s="2" t="s">
        <v>60</v>
      </c>
      <c r="C896" s="2"/>
      <c r="D896" s="2"/>
      <c r="E896" s="2" t="s">
        <v>60</v>
      </c>
      <c r="F896" s="2" t="s">
        <v>60</v>
      </c>
    </row>
    <row r="897" spans="1:6" x14ac:dyDescent="0.35">
      <c r="A897" s="2">
        <v>62273426</v>
      </c>
      <c r="B897" s="2">
        <v>62323412</v>
      </c>
      <c r="C897" s="2" t="s">
        <v>60</v>
      </c>
      <c r="D897" s="2" t="s">
        <v>60</v>
      </c>
      <c r="E897" s="2">
        <v>62273426</v>
      </c>
      <c r="F897" s="2">
        <v>62323412</v>
      </c>
    </row>
    <row r="898" spans="1:6" x14ac:dyDescent="0.35">
      <c r="A898" s="1">
        <v>21053501004</v>
      </c>
      <c r="B898" s="1">
        <v>21053501009</v>
      </c>
      <c r="C898" s="2">
        <v>62273426</v>
      </c>
      <c r="D898" s="2">
        <v>62323412</v>
      </c>
      <c r="E898" s="1">
        <f>+C905+2</f>
        <v>21053501067</v>
      </c>
      <c r="F898" s="1">
        <f>+D905+8</f>
        <v>21053501071</v>
      </c>
    </row>
    <row r="899" spans="1:6" x14ac:dyDescent="0.35">
      <c r="A899" s="1">
        <f>+A898+3</f>
        <v>21053501007</v>
      </c>
      <c r="B899" s="1">
        <f>+B898+4</f>
        <v>21053501013</v>
      </c>
      <c r="C899" s="1">
        <f>+A905+2</f>
        <v>21053501041</v>
      </c>
      <c r="D899" s="1">
        <f>+B905+8</f>
        <v>21053501035</v>
      </c>
      <c r="E899" s="1">
        <f>+E898+5</f>
        <v>21053501072</v>
      </c>
      <c r="F899" s="1">
        <f>+F898+3</f>
        <v>21053501074</v>
      </c>
    </row>
    <row r="900" spans="1:6" x14ac:dyDescent="0.35">
      <c r="A900" s="1">
        <f>+A899+10</f>
        <v>21053501017</v>
      </c>
      <c r="B900" s="1">
        <f t="shared" ref="B900:F905" si="148">+B899+1</f>
        <v>21053501014</v>
      </c>
      <c r="C900" s="1">
        <f>+C899+11</f>
        <v>21053501052</v>
      </c>
      <c r="D900" s="1">
        <f>+D899+3</f>
        <v>21053501038</v>
      </c>
      <c r="E900" s="1">
        <f t="shared" si="148"/>
        <v>21053501073</v>
      </c>
      <c r="F900" s="1">
        <f t="shared" si="148"/>
        <v>21053501075</v>
      </c>
    </row>
    <row r="901" spans="1:6" x14ac:dyDescent="0.35">
      <c r="A901" s="1">
        <f>+A900+2</f>
        <v>21053501019</v>
      </c>
      <c r="B901" s="1">
        <f>+B900+1</f>
        <v>21053501015</v>
      </c>
      <c r="C901" s="1">
        <f>+C900+2</f>
        <v>21053501054</v>
      </c>
      <c r="D901" s="1">
        <f>+D900+2</f>
        <v>21053501040</v>
      </c>
      <c r="E901" s="1">
        <f>+E900+7</f>
        <v>21053501080</v>
      </c>
      <c r="F901" s="1">
        <f>+F900+3</f>
        <v>21053501078</v>
      </c>
    </row>
    <row r="902" spans="1:6" x14ac:dyDescent="0.35">
      <c r="A902" s="1">
        <f t="shared" ref="A902" si="149">+A901+1</f>
        <v>21053501020</v>
      </c>
      <c r="B902" s="1">
        <f>+B901+6</f>
        <v>21053501021</v>
      </c>
      <c r="C902" s="1">
        <f>+C901+3</f>
        <v>21053501057</v>
      </c>
      <c r="D902" s="1">
        <f>+D901+15</f>
        <v>21053501055</v>
      </c>
      <c r="E902" s="1">
        <f>+E901+3</f>
        <v>21053501083</v>
      </c>
      <c r="F902" s="1">
        <f>+F901+3</f>
        <v>21053501081</v>
      </c>
    </row>
    <row r="903" spans="1:6" x14ac:dyDescent="0.35">
      <c r="A903" s="1">
        <f>+A902+9</f>
        <v>21053501029</v>
      </c>
      <c r="B903" s="1">
        <f t="shared" si="148"/>
        <v>21053501022</v>
      </c>
      <c r="C903" s="1">
        <f t="shared" si="148"/>
        <v>21053501058</v>
      </c>
      <c r="D903" s="1">
        <f t="shared" si="148"/>
        <v>21053501056</v>
      </c>
      <c r="E903" s="1">
        <f>+E902+4</f>
        <v>21053501087</v>
      </c>
      <c r="F903" s="1">
        <f t="shared" si="148"/>
        <v>21053501082</v>
      </c>
    </row>
    <row r="904" spans="1:6" x14ac:dyDescent="0.35">
      <c r="A904" s="1">
        <f>+A903+5</f>
        <v>21053501034</v>
      </c>
      <c r="B904" s="1">
        <f>+B903+3</f>
        <v>21053501025</v>
      </c>
      <c r="C904" s="1">
        <f>+C903+3</f>
        <v>21053501061</v>
      </c>
      <c r="D904" s="1">
        <f>+D903+6</f>
        <v>21053501062</v>
      </c>
      <c r="E904" s="1">
        <f>+E903+4</f>
        <v>21053501091</v>
      </c>
      <c r="F904" s="1">
        <f>+F903+4</f>
        <v>21053501086</v>
      </c>
    </row>
    <row r="905" spans="1:6" x14ac:dyDescent="0.35">
      <c r="A905" s="1">
        <f>+A904+5</f>
        <v>21053501039</v>
      </c>
      <c r="B905" s="1">
        <f>+B904+2</f>
        <v>21053501027</v>
      </c>
      <c r="C905" s="1">
        <f>+C904+4</f>
        <v>21053501065</v>
      </c>
      <c r="D905" s="1">
        <f t="shared" si="148"/>
        <v>21053501063</v>
      </c>
      <c r="E905" s="1">
        <f>+E904+1</f>
        <v>21053501092</v>
      </c>
      <c r="F905" s="1">
        <f>+F904+2</f>
        <v>21053501088</v>
      </c>
    </row>
    <row r="906" spans="1:6" x14ac:dyDescent="0.35">
      <c r="A906" s="1"/>
      <c r="B906" s="1"/>
      <c r="C906" s="1"/>
      <c r="D906" s="1"/>
      <c r="E906" s="1"/>
      <c r="F906" s="1"/>
    </row>
    <row r="907" spans="1:6" ht="18.5" x14ac:dyDescent="0.45">
      <c r="A907" s="1"/>
      <c r="B907" s="15"/>
      <c r="C907" s="53" t="s">
        <v>6</v>
      </c>
      <c r="D907" s="53"/>
      <c r="E907" s="15"/>
      <c r="F907" s="15"/>
    </row>
    <row r="908" spans="1:6" ht="18.5" x14ac:dyDescent="0.45">
      <c r="A908" s="2"/>
      <c r="B908" s="2"/>
      <c r="C908" s="14"/>
      <c r="D908" s="14"/>
      <c r="E908" s="2"/>
      <c r="F908" s="2"/>
    </row>
    <row r="909" spans="1:6" x14ac:dyDescent="0.35">
      <c r="A909" s="2" t="s">
        <v>60</v>
      </c>
      <c r="B909" s="2" t="s">
        <v>60</v>
      </c>
      <c r="C909" s="2"/>
      <c r="D909" s="2"/>
      <c r="E909" s="2" t="s">
        <v>60</v>
      </c>
      <c r="F909" s="2" t="s">
        <v>60</v>
      </c>
    </row>
    <row r="910" spans="1:6" x14ac:dyDescent="0.35">
      <c r="A910" s="2">
        <v>62273426</v>
      </c>
      <c r="B910" s="2">
        <v>62323412</v>
      </c>
      <c r="C910" s="2" t="s">
        <v>60</v>
      </c>
      <c r="D910" s="2" t="s">
        <v>60</v>
      </c>
      <c r="E910" s="2">
        <v>62273426</v>
      </c>
      <c r="F910" s="2">
        <v>62323412</v>
      </c>
    </row>
    <row r="911" spans="1:6" x14ac:dyDescent="0.35">
      <c r="A911" s="1">
        <f>+E905+1</f>
        <v>21053501093</v>
      </c>
      <c r="B911" s="1">
        <f>+F905+6</f>
        <v>21053501094</v>
      </c>
      <c r="C911" s="2">
        <v>62273426</v>
      </c>
      <c r="D911" s="2">
        <v>62323412</v>
      </c>
      <c r="E911" s="1">
        <f>+C918+14</f>
        <v>21053501143</v>
      </c>
      <c r="F911" s="1">
        <f>+D918+9</f>
        <v>21053501156</v>
      </c>
    </row>
    <row r="912" spans="1:6" x14ac:dyDescent="0.35">
      <c r="A912" s="1">
        <f>+A911+3</f>
        <v>21053501096</v>
      </c>
      <c r="B912" s="1">
        <f t="shared" ref="B912:D918" si="150">+B911+1</f>
        <v>21053501095</v>
      </c>
      <c r="C912" s="1">
        <f>+A918+1</f>
        <v>21053501113</v>
      </c>
      <c r="D912" s="1">
        <f>+B918+1</f>
        <v>21053501133</v>
      </c>
      <c r="E912" s="1">
        <f>+E911+2</f>
        <v>21053501145</v>
      </c>
      <c r="F912" s="1">
        <f>+F911+2</f>
        <v>21053501158</v>
      </c>
    </row>
    <row r="913" spans="1:6" x14ac:dyDescent="0.35">
      <c r="A913" s="1">
        <f>+A912+6</f>
        <v>21053501102</v>
      </c>
      <c r="B913" s="1">
        <f>+B912+5</f>
        <v>21053501100</v>
      </c>
      <c r="C913" s="1">
        <f t="shared" si="150"/>
        <v>21053501114</v>
      </c>
      <c r="D913" s="1">
        <f t="shared" si="150"/>
        <v>21053501134</v>
      </c>
      <c r="E913" s="1">
        <f t="shared" ref="E913:F915" si="151">+E912+1</f>
        <v>21053501146</v>
      </c>
      <c r="F913" s="1">
        <f>+F912+7</f>
        <v>21053501165</v>
      </c>
    </row>
    <row r="914" spans="1:6" x14ac:dyDescent="0.35">
      <c r="A914" s="1">
        <f t="shared" ref="A914:A917" si="152">+A913+1</f>
        <v>21053501103</v>
      </c>
      <c r="B914" s="1">
        <f>+B913+5</f>
        <v>21053501105</v>
      </c>
      <c r="C914" s="1">
        <f t="shared" si="150"/>
        <v>21053501115</v>
      </c>
      <c r="D914" s="1">
        <f>+D913+2</f>
        <v>21053501136</v>
      </c>
      <c r="E914" s="1">
        <f>+E913+7</f>
        <v>21053501153</v>
      </c>
      <c r="F914" s="1">
        <f>+F913+2</f>
        <v>21053501167</v>
      </c>
    </row>
    <row r="915" spans="1:6" x14ac:dyDescent="0.35">
      <c r="A915" s="1">
        <f t="shared" si="152"/>
        <v>21053501104</v>
      </c>
      <c r="B915" s="1">
        <f>+B914+14</f>
        <v>21053501119</v>
      </c>
      <c r="C915" s="1">
        <f>+C914+3</f>
        <v>21053501118</v>
      </c>
      <c r="D915" s="1">
        <f t="shared" si="150"/>
        <v>21053501137</v>
      </c>
      <c r="E915" s="1">
        <f t="shared" si="151"/>
        <v>21053501154</v>
      </c>
      <c r="F915" s="1">
        <f t="shared" si="151"/>
        <v>21053501168</v>
      </c>
    </row>
    <row r="916" spans="1:6" x14ac:dyDescent="0.35">
      <c r="A916" s="1">
        <f>+A915+5</f>
        <v>21053501109</v>
      </c>
      <c r="B916" s="1">
        <f>+B915+5</f>
        <v>21053501124</v>
      </c>
      <c r="C916" s="1">
        <f>+C915+8</f>
        <v>21053501126</v>
      </c>
      <c r="D916" s="1">
        <f>+D915+2</f>
        <v>21053501139</v>
      </c>
      <c r="E916" s="1">
        <f>+E915+7</f>
        <v>21053501161</v>
      </c>
      <c r="F916" s="1">
        <f>+F915+5</f>
        <v>21053501173</v>
      </c>
    </row>
    <row r="917" spans="1:6" x14ac:dyDescent="0.35">
      <c r="A917" s="1">
        <f t="shared" si="152"/>
        <v>21053501110</v>
      </c>
      <c r="B917" s="1">
        <f t="shared" si="150"/>
        <v>21053501125</v>
      </c>
      <c r="C917" s="1">
        <f>+C916+2</f>
        <v>21053501128</v>
      </c>
      <c r="D917" s="1">
        <f t="shared" si="150"/>
        <v>21053501140</v>
      </c>
      <c r="E917" s="1">
        <f>+E916+2</f>
        <v>21053501163</v>
      </c>
      <c r="F917" s="1">
        <f>+F916+3</f>
        <v>21053501176</v>
      </c>
    </row>
    <row r="918" spans="1:6" x14ac:dyDescent="0.35">
      <c r="A918" s="1">
        <f>+A917+2</f>
        <v>21053501112</v>
      </c>
      <c r="B918" s="1">
        <f>+B917+7</f>
        <v>21053501132</v>
      </c>
      <c r="C918" s="1">
        <f t="shared" si="150"/>
        <v>21053501129</v>
      </c>
      <c r="D918" s="1">
        <f>+D917+7</f>
        <v>21053501147</v>
      </c>
      <c r="E918" s="1">
        <f>+E917+7</f>
        <v>21053501170</v>
      </c>
      <c r="F918" s="1">
        <f>+F917+3</f>
        <v>21053501179</v>
      </c>
    </row>
    <row r="919" spans="1:6" x14ac:dyDescent="0.35">
      <c r="A919" s="1"/>
      <c r="B919" s="1"/>
      <c r="C919" s="1"/>
      <c r="D919" s="1"/>
      <c r="E919" s="1"/>
      <c r="F919" s="1"/>
    </row>
    <row r="920" spans="1:6" ht="18.5" x14ac:dyDescent="0.45">
      <c r="A920" s="1"/>
      <c r="B920" s="15"/>
      <c r="C920" s="53" t="s">
        <v>7</v>
      </c>
      <c r="D920" s="53"/>
      <c r="E920" s="15"/>
      <c r="F920" s="15"/>
    </row>
    <row r="921" spans="1:6" ht="18.5" x14ac:dyDescent="0.45">
      <c r="A921" s="2"/>
      <c r="B921" s="2"/>
      <c r="C921" s="14"/>
      <c r="D921" s="14"/>
      <c r="E921" s="2"/>
      <c r="F921" s="2"/>
    </row>
    <row r="922" spans="1:6" x14ac:dyDescent="0.35">
      <c r="A922" s="2" t="s">
        <v>60</v>
      </c>
      <c r="B922" s="2" t="s">
        <v>60</v>
      </c>
      <c r="C922" s="2"/>
      <c r="D922" s="2"/>
      <c r="E922" s="2" t="s">
        <v>60</v>
      </c>
      <c r="F922" s="2" t="s">
        <v>60</v>
      </c>
    </row>
    <row r="923" spans="1:6" x14ac:dyDescent="0.35">
      <c r="A923" s="2">
        <v>62273426</v>
      </c>
      <c r="B923" s="2">
        <v>62323412</v>
      </c>
      <c r="C923" s="2" t="s">
        <v>60</v>
      </c>
      <c r="D923" s="2" t="s">
        <v>60</v>
      </c>
      <c r="E923" s="2">
        <v>62273426</v>
      </c>
      <c r="F923" s="2">
        <v>62323412</v>
      </c>
    </row>
    <row r="924" spans="1:6" x14ac:dyDescent="0.35">
      <c r="A924" s="1">
        <f>+E918+2</f>
        <v>21053501172</v>
      </c>
      <c r="B924" s="1">
        <f>+F918+1</f>
        <v>21053501180</v>
      </c>
      <c r="C924" s="2">
        <v>62273426</v>
      </c>
      <c r="D924" s="2">
        <v>62323412</v>
      </c>
      <c r="E924" s="1">
        <f>+C931+3</f>
        <v>21053501227</v>
      </c>
      <c r="F924" s="1">
        <f>+D931+3</f>
        <v>21053501235</v>
      </c>
    </row>
    <row r="925" spans="1:6" x14ac:dyDescent="0.35">
      <c r="A925" s="1">
        <f>+A924+2</f>
        <v>21053501174</v>
      </c>
      <c r="B925" s="1">
        <f t="shared" ref="B925:D928" si="153">+B924+1</f>
        <v>21053501181</v>
      </c>
      <c r="C925" s="1">
        <f>+A931+1</f>
        <v>21053501194</v>
      </c>
      <c r="D925" s="1">
        <f>+B931+6</f>
        <v>21053501211</v>
      </c>
      <c r="E925" s="1">
        <f>+E924+3</f>
        <v>21053501230</v>
      </c>
      <c r="F925" s="1">
        <f>+F924+2</f>
        <v>21053501237</v>
      </c>
    </row>
    <row r="926" spans="1:6" x14ac:dyDescent="0.35">
      <c r="A926" s="1">
        <f t="shared" ref="A926" si="154">+A925+1</f>
        <v>21053501175</v>
      </c>
      <c r="B926" s="1">
        <f>+B925+2</f>
        <v>21053501183</v>
      </c>
      <c r="C926" s="1">
        <f>+C925+8</f>
        <v>21053501202</v>
      </c>
      <c r="D926" s="1">
        <f>+D925+3</f>
        <v>21053501214</v>
      </c>
      <c r="E926" s="1">
        <f>+E925+9</f>
        <v>21053501239</v>
      </c>
      <c r="F926" s="1">
        <f t="shared" ref="E926:F930" si="155">+F925+1</f>
        <v>21053501238</v>
      </c>
    </row>
    <row r="927" spans="1:6" x14ac:dyDescent="0.35">
      <c r="A927" s="1">
        <f>+A926+2</f>
        <v>21053501177</v>
      </c>
      <c r="B927" s="1">
        <f>+B926+5</f>
        <v>21053501188</v>
      </c>
      <c r="C927" s="1">
        <f t="shared" si="153"/>
        <v>21053501203</v>
      </c>
      <c r="D927" s="1">
        <f>+D926+5</f>
        <v>21053501219</v>
      </c>
      <c r="E927" s="1">
        <f>+E926+6</f>
        <v>21053501245</v>
      </c>
      <c r="F927" s="1">
        <f>+F926+2</f>
        <v>21053501240</v>
      </c>
    </row>
    <row r="928" spans="1:6" x14ac:dyDescent="0.35">
      <c r="A928" s="1">
        <f>+A927+5</f>
        <v>21053501182</v>
      </c>
      <c r="B928" s="1">
        <f>+B927+4</f>
        <v>21053501192</v>
      </c>
      <c r="C928" s="1">
        <f>+C927+4</f>
        <v>21053501207</v>
      </c>
      <c r="D928" s="1">
        <f t="shared" si="153"/>
        <v>21053501220</v>
      </c>
      <c r="E928" s="1">
        <f>+E927+4</f>
        <v>21053501249</v>
      </c>
      <c r="F928" s="1">
        <f>+F927+6</f>
        <v>21053501246</v>
      </c>
    </row>
    <row r="929" spans="1:6" x14ac:dyDescent="0.35">
      <c r="A929" s="1">
        <f>+A928+2</f>
        <v>21053501184</v>
      </c>
      <c r="B929" s="1">
        <f>+B928+5</f>
        <v>21053501197</v>
      </c>
      <c r="C929" s="1">
        <f>+C928+10</f>
        <v>21053501217</v>
      </c>
      <c r="D929" s="1">
        <f>+D928+3</f>
        <v>21053501223</v>
      </c>
      <c r="E929" s="1">
        <f>+E928+12</f>
        <v>21053501261</v>
      </c>
      <c r="F929" s="1">
        <f t="shared" si="155"/>
        <v>21053501247</v>
      </c>
    </row>
    <row r="930" spans="1:6" x14ac:dyDescent="0.35">
      <c r="A930" s="1">
        <f>+A929+5</f>
        <v>21053501189</v>
      </c>
      <c r="B930" s="1">
        <f>+B929+4</f>
        <v>21053501201</v>
      </c>
      <c r="C930" s="1">
        <f>+C929+4</f>
        <v>21053501221</v>
      </c>
      <c r="D930" s="1">
        <f>+D929+5</f>
        <v>21053501228</v>
      </c>
      <c r="E930" s="1">
        <f t="shared" si="155"/>
        <v>21053501262</v>
      </c>
      <c r="F930" s="1">
        <f>+F929+3</f>
        <v>21053501250</v>
      </c>
    </row>
    <row r="931" spans="1:6" x14ac:dyDescent="0.35">
      <c r="A931" s="1">
        <f>+A930+4</f>
        <v>21053501193</v>
      </c>
      <c r="B931" s="1">
        <f>+B930+4</f>
        <v>21053501205</v>
      </c>
      <c r="C931" s="1">
        <f>+C930+3</f>
        <v>21053501224</v>
      </c>
      <c r="D931" s="1">
        <f>+D930+4</f>
        <v>21053501232</v>
      </c>
      <c r="E931" s="1">
        <f>+E930+2</f>
        <v>21053501264</v>
      </c>
      <c r="F931" s="1">
        <f>+F930+4</f>
        <v>21053501254</v>
      </c>
    </row>
    <row r="932" spans="1:6" x14ac:dyDescent="0.35">
      <c r="A932" s="1"/>
      <c r="B932" s="1"/>
      <c r="C932" s="1"/>
      <c r="D932" s="1"/>
      <c r="E932" s="1"/>
      <c r="F932" s="1"/>
    </row>
    <row r="933" spans="1:6" ht="18.5" x14ac:dyDescent="0.45">
      <c r="A933" s="1"/>
      <c r="B933" s="15"/>
      <c r="C933" s="53" t="s">
        <v>8</v>
      </c>
      <c r="D933" s="53"/>
      <c r="E933" s="15"/>
      <c r="F933" s="15"/>
    </row>
    <row r="934" spans="1:6" ht="18.5" x14ac:dyDescent="0.45">
      <c r="A934" s="2"/>
      <c r="B934" s="2"/>
      <c r="C934" s="14"/>
      <c r="D934" s="14"/>
      <c r="E934" s="2"/>
      <c r="F934" s="2"/>
    </row>
    <row r="935" spans="1:6" x14ac:dyDescent="0.35">
      <c r="A935" s="2" t="s">
        <v>60</v>
      </c>
      <c r="B935" s="2" t="s">
        <v>60</v>
      </c>
      <c r="C935" s="2"/>
      <c r="D935" s="2"/>
      <c r="E935" s="2" t="s">
        <v>60</v>
      </c>
      <c r="F935" s="2" t="s">
        <v>60</v>
      </c>
    </row>
    <row r="936" spans="1:6" x14ac:dyDescent="0.35">
      <c r="A936" s="2">
        <v>62273426</v>
      </c>
      <c r="B936" s="2">
        <v>62323412</v>
      </c>
      <c r="C936" s="2" t="s">
        <v>60</v>
      </c>
      <c r="D936" s="2" t="s">
        <v>60</v>
      </c>
      <c r="E936" s="2">
        <v>62273426</v>
      </c>
      <c r="F936" s="2">
        <v>62323412</v>
      </c>
    </row>
    <row r="937" spans="1:6" x14ac:dyDescent="0.35">
      <c r="A937" s="1">
        <f>+E931+2</f>
        <v>21053501266</v>
      </c>
      <c r="B937" s="1">
        <f>+F931+1</f>
        <v>21053501255</v>
      </c>
      <c r="C937" s="2">
        <v>62273426</v>
      </c>
      <c r="D937" s="2">
        <v>62323412</v>
      </c>
      <c r="E937" s="1">
        <f>+C944+1</f>
        <v>21053501313</v>
      </c>
      <c r="F937" s="1">
        <f>+D944+10</f>
        <v>21053501320</v>
      </c>
    </row>
    <row r="938" spans="1:6" x14ac:dyDescent="0.35">
      <c r="A938" s="1">
        <f>+A937+1</f>
        <v>21053501267</v>
      </c>
      <c r="B938" s="1">
        <f>+B937+2</f>
        <v>21053501257</v>
      </c>
      <c r="C938" s="1">
        <f>+A944+2</f>
        <v>21053501292</v>
      </c>
      <c r="D938" s="1">
        <f>+B944+1</f>
        <v>21053501283</v>
      </c>
      <c r="E938" s="1">
        <f t="shared" ref="E938:F941" si="156">+E937+1</f>
        <v>21053501314</v>
      </c>
      <c r="F938" s="1">
        <f>+F937+2</f>
        <v>21053501322</v>
      </c>
    </row>
    <row r="939" spans="1:6" x14ac:dyDescent="0.35">
      <c r="A939" s="1">
        <f t="shared" ref="A939:A940" si="157">+A938+1</f>
        <v>21053501268</v>
      </c>
      <c r="B939" s="1">
        <f t="shared" ref="B939:C944" si="158">+B938+1</f>
        <v>21053501258</v>
      </c>
      <c r="C939" s="1">
        <f>+C938+2</f>
        <v>21053501294</v>
      </c>
      <c r="D939" s="1">
        <f>+D938+2</f>
        <v>21053501285</v>
      </c>
      <c r="E939" s="1">
        <f t="shared" si="156"/>
        <v>21053501315</v>
      </c>
      <c r="F939" s="1">
        <f t="shared" si="156"/>
        <v>21053501323</v>
      </c>
    </row>
    <row r="940" spans="1:6" x14ac:dyDescent="0.35">
      <c r="A940" s="1">
        <f t="shared" si="157"/>
        <v>21053501269</v>
      </c>
      <c r="B940" s="1">
        <f t="shared" si="158"/>
        <v>21053501259</v>
      </c>
      <c r="C940" s="1">
        <f>+C939+8</f>
        <v>21053501302</v>
      </c>
      <c r="D940" s="1">
        <f>+D939+6</f>
        <v>21053501291</v>
      </c>
      <c r="E940" s="1">
        <f>+E939+3</f>
        <v>21053501318</v>
      </c>
      <c r="F940" s="1">
        <f>+F939+5</f>
        <v>21053501328</v>
      </c>
    </row>
    <row r="941" spans="1:6" x14ac:dyDescent="0.35">
      <c r="A941" s="1">
        <f>+A940+4</f>
        <v>21053501273</v>
      </c>
      <c r="B941" s="1">
        <f t="shared" si="158"/>
        <v>21053501260</v>
      </c>
      <c r="C941" s="1">
        <f>+C940+4</f>
        <v>21053501306</v>
      </c>
      <c r="D941" s="1">
        <f>+D940+6</f>
        <v>21053501297</v>
      </c>
      <c r="E941" s="1">
        <f t="shared" si="156"/>
        <v>21053501319</v>
      </c>
      <c r="F941" s="1">
        <f>+F940+2</f>
        <v>21053501330</v>
      </c>
    </row>
    <row r="942" spans="1:6" x14ac:dyDescent="0.35">
      <c r="A942" s="1">
        <f>+A941+2</f>
        <v>21053501275</v>
      </c>
      <c r="B942" s="1">
        <f>+B941+3</f>
        <v>21053501263</v>
      </c>
      <c r="C942" s="1">
        <f>+C941+3</f>
        <v>21053501309</v>
      </c>
      <c r="D942" s="1">
        <f>+D941+3</f>
        <v>21053501300</v>
      </c>
      <c r="E942" s="1">
        <f>+E941+10</f>
        <v>21053501329</v>
      </c>
      <c r="F942" s="1">
        <f>+F941+4</f>
        <v>21053501334</v>
      </c>
    </row>
    <row r="943" spans="1:6" x14ac:dyDescent="0.35">
      <c r="A943" s="1">
        <f>+A942+12</f>
        <v>21053501287</v>
      </c>
      <c r="B943" s="1">
        <f>+B942+5+10</f>
        <v>21053501278</v>
      </c>
      <c r="C943" s="1">
        <f>+C942+2</f>
        <v>21053501311</v>
      </c>
      <c r="D943" s="1">
        <f>+D942+4</f>
        <v>21053501304</v>
      </c>
      <c r="E943" s="1">
        <f>+E942+2</f>
        <v>21053501331</v>
      </c>
      <c r="F943" s="1">
        <f>+F942+3</f>
        <v>21053501337</v>
      </c>
    </row>
    <row r="944" spans="1:6" x14ac:dyDescent="0.35">
      <c r="A944" s="1">
        <f>+A943+3</f>
        <v>21053501290</v>
      </c>
      <c r="B944" s="1">
        <f>+B943+4</f>
        <v>21053501282</v>
      </c>
      <c r="C944" s="1">
        <f t="shared" si="158"/>
        <v>21053501312</v>
      </c>
      <c r="D944" s="1">
        <f>+D943+6</f>
        <v>21053501310</v>
      </c>
      <c r="E944" s="1">
        <f>+E943+9</f>
        <v>21053501340</v>
      </c>
      <c r="F944" s="1">
        <f>+F943+4</f>
        <v>21053501341</v>
      </c>
    </row>
    <row r="945" spans="1:6" x14ac:dyDescent="0.35">
      <c r="A945" s="1"/>
      <c r="B945" s="1"/>
      <c r="C945" s="1"/>
      <c r="D945" s="1"/>
      <c r="E945" s="1"/>
      <c r="F945" s="1"/>
    </row>
    <row r="946" spans="1:6" ht="18.5" x14ac:dyDescent="0.45">
      <c r="A946" s="1"/>
      <c r="B946" s="15"/>
      <c r="C946" s="53" t="s">
        <v>9</v>
      </c>
      <c r="D946" s="53"/>
      <c r="E946" s="15"/>
      <c r="F946" s="15"/>
    </row>
    <row r="947" spans="1:6" ht="18.5" x14ac:dyDescent="0.45">
      <c r="A947" s="2"/>
      <c r="B947" s="2"/>
      <c r="C947" s="14"/>
      <c r="D947" s="14"/>
      <c r="E947" s="2"/>
      <c r="F947" s="2"/>
    </row>
    <row r="948" spans="1:6" x14ac:dyDescent="0.35">
      <c r="A948" s="2" t="s">
        <v>60</v>
      </c>
      <c r="B948" s="2" t="s">
        <v>60</v>
      </c>
      <c r="C948" s="2"/>
      <c r="D948" s="2"/>
      <c r="E948" s="2" t="s">
        <v>60</v>
      </c>
      <c r="F948" s="2" t="s">
        <v>60</v>
      </c>
    </row>
    <row r="949" spans="1:6" x14ac:dyDescent="0.35">
      <c r="A949" s="2">
        <v>62273426</v>
      </c>
      <c r="B949" s="2">
        <v>62323412</v>
      </c>
      <c r="C949" s="2" t="s">
        <v>60</v>
      </c>
      <c r="D949" s="2" t="s">
        <v>60</v>
      </c>
      <c r="E949" s="2">
        <v>62273426</v>
      </c>
      <c r="F949" s="2">
        <v>62323412</v>
      </c>
    </row>
    <row r="950" spans="1:6" x14ac:dyDescent="0.35">
      <c r="A950" s="1">
        <f>+E944+2</f>
        <v>21053501342</v>
      </c>
      <c r="B950" s="1">
        <f>+F944+20</f>
        <v>21053501361</v>
      </c>
      <c r="C950" s="2">
        <v>62273426</v>
      </c>
      <c r="D950" s="2">
        <v>62323412</v>
      </c>
      <c r="E950" s="1">
        <f>+C957+2</f>
        <v>21053501398</v>
      </c>
      <c r="F950" s="1">
        <f>+D957+1</f>
        <v>21053501421</v>
      </c>
    </row>
    <row r="951" spans="1:6" x14ac:dyDescent="0.35">
      <c r="A951" s="1">
        <f>+A950+2</f>
        <v>21053501344</v>
      </c>
      <c r="B951" s="1">
        <f t="shared" ref="B951:D956" si="159">+B950+1</f>
        <v>21053501362</v>
      </c>
      <c r="C951" s="1">
        <f>+A957+6</f>
        <v>21053501370</v>
      </c>
      <c r="D951" s="1">
        <f>+B957+2</f>
        <v>21053501391</v>
      </c>
      <c r="E951" s="1">
        <f>+E950+3</f>
        <v>21053501401</v>
      </c>
      <c r="F951" s="1">
        <f t="shared" ref="E951:F955" si="160">+F950+1</f>
        <v>21053501422</v>
      </c>
    </row>
    <row r="952" spans="1:6" x14ac:dyDescent="0.35">
      <c r="A952" s="1">
        <f t="shared" ref="A952" si="161">+A951+1</f>
        <v>21053501345</v>
      </c>
      <c r="B952" s="1">
        <f>+B951+4</f>
        <v>21053501366</v>
      </c>
      <c r="C952" s="1">
        <f>+C951+9</f>
        <v>21053501379</v>
      </c>
      <c r="D952" s="1">
        <f>+D951+3</f>
        <v>21053501394</v>
      </c>
      <c r="E952" s="1">
        <f>+E951+3</f>
        <v>21053501404</v>
      </c>
      <c r="F952" s="1">
        <f t="shared" si="160"/>
        <v>21053501423</v>
      </c>
    </row>
    <row r="953" spans="1:6" x14ac:dyDescent="0.35">
      <c r="A953" s="1">
        <f>+A952+5</f>
        <v>21053501350</v>
      </c>
      <c r="B953" s="1">
        <f>+B952+6</f>
        <v>21053501372</v>
      </c>
      <c r="C953" s="1">
        <f>+C952+2</f>
        <v>21053501381</v>
      </c>
      <c r="D953" s="1">
        <f t="shared" si="159"/>
        <v>21053501395</v>
      </c>
      <c r="E953" s="1">
        <f t="shared" si="160"/>
        <v>21053501405</v>
      </c>
      <c r="F953" s="1">
        <f t="shared" si="160"/>
        <v>21053501424</v>
      </c>
    </row>
    <row r="954" spans="1:6" x14ac:dyDescent="0.35">
      <c r="A954" s="1">
        <f>+A953+2</f>
        <v>21053501352</v>
      </c>
      <c r="B954" s="1">
        <f>+B953+4</f>
        <v>21053501376</v>
      </c>
      <c r="C954" s="1">
        <f t="shared" si="159"/>
        <v>21053501382</v>
      </c>
      <c r="D954" s="1">
        <f>+D953+8</f>
        <v>21053501403</v>
      </c>
      <c r="E954" s="1">
        <f>+E953+4</f>
        <v>21053501409</v>
      </c>
      <c r="F954" s="1">
        <f>+F953+5</f>
        <v>21053501429</v>
      </c>
    </row>
    <row r="955" spans="1:6" x14ac:dyDescent="0.35">
      <c r="A955" s="1">
        <f>+A954+1</f>
        <v>21053501353</v>
      </c>
      <c r="B955" s="1">
        <f>+B954+7</f>
        <v>21053501383</v>
      </c>
      <c r="C955" s="1">
        <f>+C954+3</f>
        <v>21053501385</v>
      </c>
      <c r="D955" s="1">
        <f>+D954+9</f>
        <v>21053501412</v>
      </c>
      <c r="E955" s="1">
        <f t="shared" si="160"/>
        <v>21053501410</v>
      </c>
      <c r="F955" s="1">
        <f>+F954+2</f>
        <v>21053501431</v>
      </c>
    </row>
    <row r="956" spans="1:6" x14ac:dyDescent="0.35">
      <c r="A956" s="1">
        <f>+A955+4</f>
        <v>21053501357</v>
      </c>
      <c r="B956" s="1">
        <f t="shared" si="159"/>
        <v>21053501384</v>
      </c>
      <c r="C956" s="1">
        <f t="shared" si="159"/>
        <v>21053501386</v>
      </c>
      <c r="D956" s="1">
        <f>+D955+4</f>
        <v>21053501416</v>
      </c>
      <c r="E956" s="1">
        <f>+E955+17</f>
        <v>21053501427</v>
      </c>
      <c r="F956" s="2" t="s">
        <v>60</v>
      </c>
    </row>
    <row r="957" spans="1:6" x14ac:dyDescent="0.35">
      <c r="A957" s="1">
        <f>+A956+7</f>
        <v>21053501364</v>
      </c>
      <c r="B957" s="1">
        <f>+B956+5</f>
        <v>21053501389</v>
      </c>
      <c r="C957" s="1">
        <f>+C956+10</f>
        <v>21053501396</v>
      </c>
      <c r="D957" s="1">
        <f>+D956+4</f>
        <v>21053501420</v>
      </c>
      <c r="E957" s="5">
        <v>21063501116</v>
      </c>
      <c r="F957" s="2">
        <v>62136939</v>
      </c>
    </row>
    <row r="958" spans="1:6" x14ac:dyDescent="0.35">
      <c r="A958" s="1"/>
      <c r="B958" s="1"/>
      <c r="C958" s="1"/>
      <c r="D958" s="1"/>
      <c r="E958" s="5"/>
      <c r="F958" s="1">
        <v>21053501023</v>
      </c>
    </row>
    <row r="959" spans="1:6" x14ac:dyDescent="0.35">
      <c r="A959" s="1"/>
      <c r="B959" s="1"/>
      <c r="C959" s="1"/>
      <c r="D959" s="1"/>
      <c r="E959" s="5"/>
      <c r="F959" s="1">
        <f>+F958+1</f>
        <v>21053501024</v>
      </c>
    </row>
    <row r="960" spans="1:6" x14ac:dyDescent="0.35">
      <c r="A960" s="1"/>
      <c r="B960" s="1"/>
      <c r="C960" s="1"/>
      <c r="D960" s="1"/>
      <c r="E960" s="1"/>
      <c r="F960" s="1"/>
    </row>
    <row r="961" spans="1:6" ht="18.5" x14ac:dyDescent="0.45">
      <c r="A961" s="1"/>
      <c r="B961" s="15"/>
      <c r="C961" s="53" t="s">
        <v>10</v>
      </c>
      <c r="D961" s="53"/>
      <c r="E961" s="15"/>
      <c r="F961" s="15"/>
    </row>
    <row r="962" spans="1:6" ht="18.5" x14ac:dyDescent="0.45">
      <c r="A962" s="2"/>
      <c r="B962" s="2"/>
      <c r="C962" s="14"/>
      <c r="D962" s="14"/>
      <c r="E962" s="2"/>
      <c r="F962" s="2"/>
    </row>
    <row r="963" spans="1:6" x14ac:dyDescent="0.35">
      <c r="A963" s="2" t="s">
        <v>60</v>
      </c>
      <c r="B963" s="2" t="s">
        <v>60</v>
      </c>
      <c r="C963" s="2"/>
      <c r="D963" s="2"/>
      <c r="E963" s="2" t="s">
        <v>60</v>
      </c>
      <c r="F963" s="2" t="s">
        <v>60</v>
      </c>
    </row>
    <row r="964" spans="1:6" x14ac:dyDescent="0.35">
      <c r="A964" s="2">
        <v>12033902</v>
      </c>
      <c r="B964" s="2">
        <v>62136939</v>
      </c>
      <c r="C964" s="2" t="s">
        <v>60</v>
      </c>
      <c r="D964" s="2" t="s">
        <v>60</v>
      </c>
      <c r="E964" s="2">
        <v>12033902</v>
      </c>
      <c r="F964" s="2">
        <v>62136939</v>
      </c>
    </row>
    <row r="965" spans="1:6" x14ac:dyDescent="0.35">
      <c r="A965" s="1">
        <v>21053501001</v>
      </c>
      <c r="B965" s="1">
        <f>+F959+18</f>
        <v>21053501042</v>
      </c>
      <c r="C965" s="2">
        <v>12033902</v>
      </c>
      <c r="D965" s="2">
        <v>62136939</v>
      </c>
      <c r="E965" s="1">
        <f>+C972+1</f>
        <v>21053501107</v>
      </c>
      <c r="F965" s="1">
        <f>+D972+31+3</f>
        <v>21053501277</v>
      </c>
    </row>
    <row r="966" spans="1:6" x14ac:dyDescent="0.35">
      <c r="A966" s="1">
        <f>+A965+1</f>
        <v>21053501002</v>
      </c>
      <c r="B966" s="1">
        <f>+B965+27</f>
        <v>21053501069</v>
      </c>
      <c r="C966" s="1">
        <f>+A972+12</f>
        <v>21053501044</v>
      </c>
      <c r="D966" s="1">
        <f>+B972+10</f>
        <v>21053501152</v>
      </c>
      <c r="E966" s="1">
        <f>+E965+28</f>
        <v>21053501135</v>
      </c>
      <c r="F966" s="1">
        <f>+F965+4</f>
        <v>21053501281</v>
      </c>
    </row>
    <row r="967" spans="1:6" x14ac:dyDescent="0.35">
      <c r="A967" s="1">
        <f>+A966+4</f>
        <v>21053501006</v>
      </c>
      <c r="B967" s="1">
        <f>+B966+21</f>
        <v>21053501090</v>
      </c>
      <c r="C967" s="1">
        <f>+C966+3</f>
        <v>21053501047</v>
      </c>
      <c r="D967" s="1">
        <f>+D966+5</f>
        <v>21053501157</v>
      </c>
      <c r="E967" s="1">
        <f>+E966+3</f>
        <v>21053501138</v>
      </c>
      <c r="F967" s="1">
        <f>+F966+3</f>
        <v>21053501284</v>
      </c>
    </row>
    <row r="968" spans="1:6" x14ac:dyDescent="0.35">
      <c r="A968" s="1">
        <f>+A967+4</f>
        <v>21053501010</v>
      </c>
      <c r="B968" s="1">
        <f>+B967+11</f>
        <v>21053501101</v>
      </c>
      <c r="C968" s="1">
        <f>+C967+3</f>
        <v>21053501050</v>
      </c>
      <c r="D968" s="1">
        <f>+D967+5</f>
        <v>21053501162</v>
      </c>
      <c r="E968" s="1">
        <f>+E967+21</f>
        <v>21053501159</v>
      </c>
      <c r="F968" s="1">
        <f>+F967+59</f>
        <v>21053501343</v>
      </c>
    </row>
    <row r="969" spans="1:6" x14ac:dyDescent="0.35">
      <c r="A969" s="1">
        <f t="shared" ref="A969:A970" si="162">+A968+1</f>
        <v>21053501011</v>
      </c>
      <c r="B969" s="1">
        <f>+B968+7</f>
        <v>21053501108</v>
      </c>
      <c r="C969" s="1">
        <f>+C968+10</f>
        <v>21053501060</v>
      </c>
      <c r="D969" s="1">
        <f>+D968+33</f>
        <v>21053501195</v>
      </c>
      <c r="E969" s="1">
        <f>+E968+7</f>
        <v>21053501166</v>
      </c>
      <c r="F969" s="1">
        <f>+F968+13</f>
        <v>21053501356</v>
      </c>
    </row>
    <row r="970" spans="1:6" x14ac:dyDescent="0.35">
      <c r="A970" s="1">
        <f t="shared" si="162"/>
        <v>21053501012</v>
      </c>
      <c r="B970" s="1">
        <f>+B969+15</f>
        <v>21053501123</v>
      </c>
      <c r="C970" s="1">
        <f>+C969+8</f>
        <v>21053501068</v>
      </c>
      <c r="D970" s="1">
        <f>+D969+34</f>
        <v>21053501229</v>
      </c>
      <c r="E970" s="1">
        <f>+E969+3</f>
        <v>21053501169</v>
      </c>
      <c r="F970" s="1">
        <f>+F969+11</f>
        <v>21053501367</v>
      </c>
    </row>
    <row r="971" spans="1:6" x14ac:dyDescent="0.35">
      <c r="A971" s="1">
        <f>+A970+18</f>
        <v>21053501030</v>
      </c>
      <c r="B971" s="1">
        <f>+B970+7</f>
        <v>21053501130</v>
      </c>
      <c r="C971" s="1">
        <f>+C970+17</f>
        <v>21053501085</v>
      </c>
      <c r="D971" s="1">
        <f>+D970+13</f>
        <v>21053501242</v>
      </c>
      <c r="E971" s="1">
        <f>+E970+2</f>
        <v>21053501171</v>
      </c>
      <c r="F971" s="1">
        <f>+F970+40</f>
        <v>21053501407</v>
      </c>
    </row>
    <row r="972" spans="1:6" x14ac:dyDescent="0.35">
      <c r="A972" s="1">
        <f>+A971+2</f>
        <v>21053501032</v>
      </c>
      <c r="B972" s="1">
        <f>+B971+12</f>
        <v>21053501142</v>
      </c>
      <c r="C972" s="1">
        <f>+C971+21</f>
        <v>21053501106</v>
      </c>
      <c r="D972" s="1">
        <f t="shared" ref="D972" si="163">+D971+1</f>
        <v>21053501243</v>
      </c>
      <c r="E972" s="1">
        <f>+E971+16</f>
        <v>21053501187</v>
      </c>
      <c r="F972" s="1">
        <f>+F971+11</f>
        <v>21053501418</v>
      </c>
    </row>
    <row r="973" spans="1:6" x14ac:dyDescent="0.35">
      <c r="A973" s="1"/>
      <c r="B973" s="1"/>
      <c r="C973" s="1"/>
      <c r="D973" s="1"/>
      <c r="E973" s="1"/>
      <c r="F973" s="1"/>
    </row>
    <row r="974" spans="1:6" ht="18.5" x14ac:dyDescent="0.45">
      <c r="A974" s="1"/>
      <c r="B974" s="15"/>
      <c r="C974" s="53" t="s">
        <v>11</v>
      </c>
      <c r="D974" s="53"/>
      <c r="E974" s="15"/>
      <c r="F974" s="15"/>
    </row>
    <row r="975" spans="1:6" ht="18.5" x14ac:dyDescent="0.45">
      <c r="A975" s="2"/>
      <c r="B975" s="2"/>
      <c r="C975" s="14"/>
      <c r="D975" s="14"/>
      <c r="E975" s="2"/>
      <c r="F975" s="2"/>
    </row>
    <row r="976" spans="1:6" x14ac:dyDescent="0.35">
      <c r="A976" s="2" t="s">
        <v>60</v>
      </c>
      <c r="B976" s="2" t="s">
        <v>60</v>
      </c>
      <c r="C976" s="2"/>
      <c r="D976" s="2"/>
      <c r="E976" s="2" t="s">
        <v>60</v>
      </c>
      <c r="F976" s="2" t="s">
        <v>60</v>
      </c>
    </row>
    <row r="977" spans="1:6" x14ac:dyDescent="0.35">
      <c r="A977" s="2">
        <v>12033902</v>
      </c>
      <c r="B977" s="2">
        <v>62343416</v>
      </c>
      <c r="C977" s="2" t="s">
        <v>60</v>
      </c>
      <c r="D977" s="2" t="s">
        <v>60</v>
      </c>
      <c r="E977" s="2">
        <v>12033902</v>
      </c>
      <c r="F977" s="2">
        <v>62053408</v>
      </c>
    </row>
    <row r="978" spans="1:6" x14ac:dyDescent="0.35">
      <c r="A978" s="1">
        <f>+E972+9</f>
        <v>21053501196</v>
      </c>
      <c r="B978" s="1">
        <v>21053501036</v>
      </c>
      <c r="C978" s="2">
        <v>12033902</v>
      </c>
      <c r="D978" s="2">
        <v>62343416</v>
      </c>
      <c r="E978" s="1">
        <f>+C985+6</f>
        <v>21053501305</v>
      </c>
      <c r="F978" s="1">
        <v>20053501319</v>
      </c>
    </row>
    <row r="979" spans="1:6" x14ac:dyDescent="0.35">
      <c r="A979" s="1">
        <f>+A978+10</f>
        <v>21053501206</v>
      </c>
      <c r="B979" s="1">
        <f>+B978+9</f>
        <v>21053501045</v>
      </c>
      <c r="C979" s="1">
        <f>+A985+5</f>
        <v>21053501231</v>
      </c>
      <c r="D979" s="1">
        <f>+B985+50</f>
        <v>21053501200</v>
      </c>
      <c r="E979" s="1">
        <f>+E978+41</f>
        <v>21053501346</v>
      </c>
      <c r="F979" s="1">
        <v>21053501046</v>
      </c>
    </row>
    <row r="980" spans="1:6" x14ac:dyDescent="0.35">
      <c r="A980" s="1">
        <f>+A979+2</f>
        <v>21053501208</v>
      </c>
      <c r="B980" s="1">
        <f>+B979+4</f>
        <v>21053501049</v>
      </c>
      <c r="C980" s="1">
        <f>+C979+2</f>
        <v>21053501233</v>
      </c>
      <c r="D980" s="1">
        <f>+D979+52</f>
        <v>21053501252</v>
      </c>
      <c r="E980" s="1">
        <f>+E979+2</f>
        <v>21053501348</v>
      </c>
      <c r="F980" s="1">
        <f>+F979+2</f>
        <v>21053501048</v>
      </c>
    </row>
    <row r="981" spans="1:6" x14ac:dyDescent="0.35">
      <c r="A981" s="1">
        <f t="shared" ref="A981" si="164">+A980+1</f>
        <v>21053501209</v>
      </c>
      <c r="B981" s="1">
        <f>+B980+10</f>
        <v>21053501059</v>
      </c>
      <c r="C981" s="1">
        <f>+C980+15</f>
        <v>21053501248</v>
      </c>
      <c r="D981" s="1">
        <f>+D980+74</f>
        <v>21053501326</v>
      </c>
      <c r="E981" s="1">
        <f t="shared" ref="E981" si="165">+E980+1</f>
        <v>21053501349</v>
      </c>
      <c r="F981" s="1">
        <f>+F980+3</f>
        <v>21053501051</v>
      </c>
    </row>
    <row r="982" spans="1:6" x14ac:dyDescent="0.35">
      <c r="A982" s="1">
        <f>+A981+4</f>
        <v>21053501213</v>
      </c>
      <c r="B982" s="1">
        <f>+B981+11</f>
        <v>21053501070</v>
      </c>
      <c r="C982" s="1">
        <f>+C981+3</f>
        <v>21053501251</v>
      </c>
      <c r="D982" s="1">
        <f>+D981+48</f>
        <v>21053501374</v>
      </c>
      <c r="E982" s="1">
        <f>+E981+2</f>
        <v>21053501351</v>
      </c>
      <c r="F982" s="1">
        <f>+F981+33</f>
        <v>21053501084</v>
      </c>
    </row>
    <row r="983" spans="1:6" x14ac:dyDescent="0.35">
      <c r="A983" s="1">
        <f>+A982+2</f>
        <v>21053501215</v>
      </c>
      <c r="B983" s="1">
        <f>+B982+6</f>
        <v>21053501076</v>
      </c>
      <c r="C983" s="1">
        <f>+C982+20</f>
        <v>21053501271</v>
      </c>
      <c r="D983" s="1">
        <f>+D982+6</f>
        <v>21053501380</v>
      </c>
      <c r="E983" s="1">
        <f>+E982+4</f>
        <v>21053501355</v>
      </c>
      <c r="F983" s="1">
        <f>+F982+37</f>
        <v>21053501121</v>
      </c>
    </row>
    <row r="984" spans="1:6" x14ac:dyDescent="0.35">
      <c r="A984" s="1">
        <f>+A983+7</f>
        <v>21053501222</v>
      </c>
      <c r="B984" s="1">
        <f>+B983+40</f>
        <v>21053501116</v>
      </c>
      <c r="C984" s="1">
        <f>+C983+25</f>
        <v>21053501296</v>
      </c>
      <c r="D984" s="1">
        <f>+D983+22</f>
        <v>21053501402</v>
      </c>
      <c r="E984" s="1">
        <f>+E983+5</f>
        <v>21053501360</v>
      </c>
      <c r="F984" s="1">
        <f>+F983+20</f>
        <v>21053501141</v>
      </c>
    </row>
    <row r="985" spans="1:6" x14ac:dyDescent="0.35">
      <c r="A985" s="1">
        <f>+A984+4</f>
        <v>21053501226</v>
      </c>
      <c r="B985" s="1">
        <f>+B984+34</f>
        <v>21053501150</v>
      </c>
      <c r="C985" s="1">
        <f>+C984+3</f>
        <v>21053501299</v>
      </c>
      <c r="D985" s="1">
        <v>21081501032</v>
      </c>
      <c r="E985" s="1">
        <f>+E984+11</f>
        <v>21053501371</v>
      </c>
      <c r="F985" s="1">
        <f>+F984+23</f>
        <v>21053501164</v>
      </c>
    </row>
    <row r="986" spans="1:6" x14ac:dyDescent="0.35">
      <c r="A986" s="1"/>
      <c r="B986" s="1"/>
      <c r="C986" s="1"/>
      <c r="D986" s="1"/>
      <c r="E986" s="1"/>
      <c r="F986" s="1"/>
    </row>
    <row r="987" spans="1:6" ht="18.5" x14ac:dyDescent="0.45">
      <c r="A987" s="1"/>
      <c r="B987" s="15"/>
      <c r="C987" s="53" t="s">
        <v>12</v>
      </c>
      <c r="D987" s="53"/>
      <c r="E987" s="15"/>
      <c r="F987" s="15"/>
    </row>
    <row r="988" spans="1:6" ht="18.5" x14ac:dyDescent="0.45">
      <c r="A988" s="2"/>
      <c r="B988" s="2"/>
      <c r="C988" s="14"/>
      <c r="D988" s="14"/>
      <c r="E988" s="2"/>
      <c r="F988" s="2"/>
    </row>
    <row r="989" spans="1:6" x14ac:dyDescent="0.35">
      <c r="A989" s="2" t="s">
        <v>60</v>
      </c>
      <c r="B989" s="2" t="s">
        <v>60</v>
      </c>
      <c r="C989" s="2"/>
      <c r="D989" s="2"/>
      <c r="E989" s="2" t="s">
        <v>60</v>
      </c>
      <c r="F989" s="2" t="s">
        <v>60</v>
      </c>
    </row>
    <row r="990" spans="1:6" x14ac:dyDescent="0.35">
      <c r="A990" s="2">
        <v>12033902</v>
      </c>
      <c r="B990" s="2">
        <v>62053408</v>
      </c>
      <c r="C990" s="2" t="s">
        <v>60</v>
      </c>
      <c r="D990" s="2" t="s">
        <v>60</v>
      </c>
      <c r="E990" s="2">
        <v>62313466</v>
      </c>
      <c r="F990" s="2">
        <v>62053408</v>
      </c>
    </row>
    <row r="991" spans="1:6" x14ac:dyDescent="0.35">
      <c r="A991" s="1">
        <f>+E985+2</f>
        <v>21053501373</v>
      </c>
      <c r="B991" s="1">
        <f>+F985+27</f>
        <v>21053501191</v>
      </c>
      <c r="C991" s="2">
        <v>62313466</v>
      </c>
      <c r="D991" s="2">
        <v>62053408</v>
      </c>
      <c r="E991" s="1">
        <f>+C998+13</f>
        <v>21053501144</v>
      </c>
      <c r="F991" s="1">
        <f>+D998+2</f>
        <v>21053501377</v>
      </c>
    </row>
    <row r="992" spans="1:6" x14ac:dyDescent="0.35">
      <c r="A992" s="1">
        <f>+A991+5</f>
        <v>21053501378</v>
      </c>
      <c r="B992" s="1">
        <f>+B991+13</f>
        <v>21053501204</v>
      </c>
      <c r="C992" s="1">
        <f>+A1000+30</f>
        <v>21053501033</v>
      </c>
      <c r="D992" s="1">
        <f>+B998+1</f>
        <v>21053501325</v>
      </c>
      <c r="E992" s="1">
        <f>+E991+4</f>
        <v>21053501148</v>
      </c>
      <c r="F992" s="1">
        <f>+F991+15</f>
        <v>21053501392</v>
      </c>
    </row>
    <row r="993" spans="1:6" x14ac:dyDescent="0.35">
      <c r="A993" s="1">
        <f>+A992+9</f>
        <v>21053501387</v>
      </c>
      <c r="B993" s="1">
        <f>+B992+14</f>
        <v>21053501218</v>
      </c>
      <c r="C993" s="1">
        <f>+C992+4</f>
        <v>21053501037</v>
      </c>
      <c r="D993" s="1">
        <f>+D992+11</f>
        <v>21053501336</v>
      </c>
      <c r="E993" s="1">
        <f>+E992+3</f>
        <v>21053501151</v>
      </c>
      <c r="F993" s="1">
        <f>+F992+14</f>
        <v>21053501406</v>
      </c>
    </row>
    <row r="994" spans="1:6" x14ac:dyDescent="0.35">
      <c r="A994" s="1">
        <f>+A993+1</f>
        <v>21053501388</v>
      </c>
      <c r="B994" s="1">
        <f>+B993+16</f>
        <v>21053501234</v>
      </c>
      <c r="C994" s="1">
        <f>+C993+27</f>
        <v>21053501064</v>
      </c>
      <c r="D994" s="1">
        <f>+D993+2</f>
        <v>21053501338</v>
      </c>
      <c r="E994" s="1">
        <f>+E993+27</f>
        <v>21053501178</v>
      </c>
      <c r="F994" s="1">
        <f>+F993+13</f>
        <v>21053501419</v>
      </c>
    </row>
    <row r="995" spans="1:6" x14ac:dyDescent="0.35">
      <c r="A995" s="1">
        <f>+A994+23</f>
        <v>21053501411</v>
      </c>
      <c r="B995" s="1">
        <f>+B994+2</f>
        <v>21053501236</v>
      </c>
      <c r="C995" s="1">
        <f>+C994+13</f>
        <v>21053501077</v>
      </c>
      <c r="D995" s="1">
        <f t="shared" ref="D995" si="166">+D994+1</f>
        <v>21053501339</v>
      </c>
      <c r="E995" s="1">
        <f>+E994+8</f>
        <v>21053501186</v>
      </c>
      <c r="F995" s="1">
        <f>+F994+6</f>
        <v>21053501425</v>
      </c>
    </row>
    <row r="996" spans="1:6" x14ac:dyDescent="0.35">
      <c r="A996" s="1">
        <f>+A995+4</f>
        <v>21053501415</v>
      </c>
      <c r="B996" s="1">
        <f>+B995+50</f>
        <v>21053501286</v>
      </c>
      <c r="C996" s="1">
        <f>+C995+18</f>
        <v>21053501095</v>
      </c>
      <c r="D996" s="1">
        <f>+D995+15</f>
        <v>21053501354</v>
      </c>
      <c r="E996" s="1">
        <f>+E995+13</f>
        <v>21053501199</v>
      </c>
      <c r="F996" s="1"/>
    </row>
    <row r="997" spans="1:6" x14ac:dyDescent="0.35">
      <c r="A997" s="1">
        <f>+A996+11</f>
        <v>21053501426</v>
      </c>
      <c r="B997" s="1">
        <f>+B996+9</f>
        <v>21053501295</v>
      </c>
      <c r="C997" s="1">
        <f>+C996+27</f>
        <v>21053501122</v>
      </c>
      <c r="D997" s="1">
        <f>+D996+5</f>
        <v>21053501359</v>
      </c>
      <c r="E997" s="1">
        <f>+E996+13</f>
        <v>21053501212</v>
      </c>
      <c r="F997" s="1"/>
    </row>
    <row r="998" spans="1:6" x14ac:dyDescent="0.35">
      <c r="A998" s="2" t="s">
        <v>60</v>
      </c>
      <c r="B998" s="1">
        <f>+B997+29</f>
        <v>21053501324</v>
      </c>
      <c r="C998" s="1">
        <f>+C997+9</f>
        <v>21053501131</v>
      </c>
      <c r="D998" s="1">
        <f>+D997+16</f>
        <v>21053501375</v>
      </c>
      <c r="E998" s="1">
        <f>+E997+4</f>
        <v>21053501216</v>
      </c>
      <c r="F998" s="1"/>
    </row>
    <row r="999" spans="1:6" x14ac:dyDescent="0.35">
      <c r="A999" s="2">
        <v>62313466</v>
      </c>
      <c r="B999" s="1"/>
      <c r="C999" s="1"/>
      <c r="D999" s="1"/>
      <c r="E999" s="1"/>
      <c r="F999" s="1"/>
    </row>
    <row r="1000" spans="1:6" x14ac:dyDescent="0.35">
      <c r="A1000" s="1">
        <v>21053501003</v>
      </c>
      <c r="B1000" s="1"/>
      <c r="C1000" s="1"/>
      <c r="D1000" s="1"/>
      <c r="E1000" s="1"/>
      <c r="F1000" s="1"/>
    </row>
    <row r="1001" spans="1:6" x14ac:dyDescent="0.35">
      <c r="A1001" s="1"/>
      <c r="B1001" s="1"/>
      <c r="C1001" s="1"/>
      <c r="D1001" s="1"/>
      <c r="E1001" s="1"/>
      <c r="F1001" s="1"/>
    </row>
    <row r="1002" spans="1:6" ht="18.5" x14ac:dyDescent="0.45">
      <c r="A1002" s="1"/>
      <c r="B1002" s="15"/>
      <c r="C1002" s="53" t="s">
        <v>13</v>
      </c>
      <c r="D1002" s="53"/>
      <c r="E1002" s="15"/>
      <c r="F1002" s="15"/>
    </row>
    <row r="1003" spans="1:6" ht="18.5" x14ac:dyDescent="0.45">
      <c r="A1003" s="2"/>
      <c r="B1003" s="2"/>
      <c r="C1003" s="14"/>
      <c r="D1003" s="14"/>
      <c r="E1003" s="2"/>
      <c r="F1003" s="2"/>
    </row>
    <row r="1004" spans="1:6" x14ac:dyDescent="0.35">
      <c r="A1004" s="2" t="s">
        <v>60</v>
      </c>
      <c r="B1004" s="2" t="s">
        <v>60</v>
      </c>
      <c r="C1004" s="2"/>
      <c r="D1004" s="2"/>
      <c r="E1004" s="2" t="s">
        <v>60</v>
      </c>
      <c r="F1004" s="2"/>
    </row>
    <row r="1005" spans="1:6" x14ac:dyDescent="0.35">
      <c r="A1005" s="2">
        <v>62313466</v>
      </c>
      <c r="B1005" s="2">
        <v>62353425</v>
      </c>
      <c r="C1005" s="2" t="s">
        <v>60</v>
      </c>
      <c r="D1005" s="2" t="s">
        <v>60</v>
      </c>
      <c r="E1005" s="2">
        <v>62313466</v>
      </c>
      <c r="F1005" s="2"/>
    </row>
    <row r="1006" spans="1:6" x14ac:dyDescent="0.35">
      <c r="A1006" s="1">
        <f>+E998+9</f>
        <v>21053501225</v>
      </c>
      <c r="B1006" s="1">
        <v>20053501024</v>
      </c>
      <c r="C1006" s="2">
        <v>62313466</v>
      </c>
      <c r="D1006" s="2">
        <v>62353425</v>
      </c>
      <c r="E1006" s="1">
        <f>+C1013+21</f>
        <v>21053501390</v>
      </c>
      <c r="F1006" s="1"/>
    </row>
    <row r="1007" spans="1:6" x14ac:dyDescent="0.35">
      <c r="A1007" s="1">
        <f>+A1006+28</f>
        <v>21053501253</v>
      </c>
      <c r="B1007" s="1">
        <v>21053501098</v>
      </c>
      <c r="C1007" s="1">
        <f>+A1013+9</f>
        <v>21053501317</v>
      </c>
      <c r="D1007" s="1">
        <f>+B1013+39</f>
        <v>21053501327</v>
      </c>
      <c r="E1007" s="1">
        <f>+E1006+7</f>
        <v>21053501397</v>
      </c>
      <c r="F1007" s="1"/>
    </row>
    <row r="1008" spans="1:6" x14ac:dyDescent="0.35">
      <c r="A1008" s="1">
        <f>+A1007+3</f>
        <v>21053501256</v>
      </c>
      <c r="B1008" s="1">
        <f>+B1007+62</f>
        <v>21053501160</v>
      </c>
      <c r="C1008" s="1">
        <f>+C1007+16</f>
        <v>21053501333</v>
      </c>
      <c r="D1008" s="1"/>
      <c r="E1008" s="1">
        <f>+E1007+11</f>
        <v>21053501408</v>
      </c>
      <c r="F1008" s="1"/>
    </row>
    <row r="1009" spans="1:6" x14ac:dyDescent="0.35">
      <c r="A1009" s="1">
        <f>+A1008+16</f>
        <v>21053501272</v>
      </c>
      <c r="B1009" s="1">
        <f>+B1008+30</f>
        <v>21053501190</v>
      </c>
      <c r="C1009" s="1">
        <f>+C1008+25</f>
        <v>21053501358</v>
      </c>
      <c r="D1009" s="1"/>
      <c r="E1009" s="1">
        <f>+E1008+5</f>
        <v>21053501413</v>
      </c>
      <c r="F1009" s="1"/>
    </row>
    <row r="1010" spans="1:6" x14ac:dyDescent="0.35">
      <c r="A1010" s="1">
        <f>+A1009+17</f>
        <v>21053501289</v>
      </c>
      <c r="B1010" s="1">
        <f>+B1009+8</f>
        <v>21053501198</v>
      </c>
      <c r="C1010" s="1">
        <f>+C1009+5</f>
        <v>21053501363</v>
      </c>
      <c r="D1010" s="1"/>
      <c r="E1010" s="1">
        <f>+E1009+15</f>
        <v>21053501428</v>
      </c>
      <c r="F1010" s="1"/>
    </row>
    <row r="1011" spans="1:6" x14ac:dyDescent="0.35">
      <c r="A1011" s="1">
        <f>+A1010+4</f>
        <v>21053501293</v>
      </c>
      <c r="B1011" s="1">
        <f>+B1010+12</f>
        <v>21053501210</v>
      </c>
      <c r="C1011" s="1">
        <f>+C1010+2</f>
        <v>21053501365</v>
      </c>
      <c r="D1011" s="1"/>
      <c r="E1011" s="1">
        <f>+E1010+2</f>
        <v>21053501430</v>
      </c>
      <c r="F1011" s="1"/>
    </row>
    <row r="1012" spans="1:6" x14ac:dyDescent="0.35">
      <c r="A1012" s="1">
        <f>+A1011+8</f>
        <v>21053501301</v>
      </c>
      <c r="B1012" s="1">
        <f>+B1011+34</f>
        <v>21053501244</v>
      </c>
      <c r="C1012" s="1">
        <f>+C1011+3</f>
        <v>21053501368</v>
      </c>
      <c r="D1012" s="1"/>
      <c r="E1012" s="1">
        <v>21077501020</v>
      </c>
      <c r="F1012" s="1"/>
    </row>
    <row r="1013" spans="1:6" x14ac:dyDescent="0.35">
      <c r="A1013" s="1">
        <f>+A1012+7</f>
        <v>21053501308</v>
      </c>
      <c r="B1013" s="1">
        <f>+B1012+44</f>
        <v>21053501288</v>
      </c>
      <c r="C1013" s="1">
        <f t="shared" ref="C1013" si="167">+C1012+1</f>
        <v>21053501369</v>
      </c>
      <c r="D1013" s="1"/>
      <c r="E1013" s="1"/>
      <c r="F1013" s="1"/>
    </row>
    <row r="1014" spans="1:6" x14ac:dyDescent="0.35">
      <c r="A1014" s="1"/>
      <c r="B1014" s="1"/>
      <c r="C1014" s="1"/>
      <c r="D1014" s="1"/>
      <c r="E1014" s="1"/>
      <c r="F1014" s="1"/>
    </row>
    <row r="1015" spans="1:6" ht="18.5" x14ac:dyDescent="0.45">
      <c r="C1015" s="53" t="s">
        <v>61</v>
      </c>
      <c r="D1015" s="53"/>
    </row>
    <row r="1016" spans="1:6" x14ac:dyDescent="0.35">
      <c r="D1016" s="2"/>
    </row>
    <row r="1017" spans="1:6" x14ac:dyDescent="0.35">
      <c r="D1017" s="2"/>
    </row>
    <row r="1068" spans="1:6" ht="18.5" x14ac:dyDescent="0.45">
      <c r="A1068" s="53" t="s">
        <v>0</v>
      </c>
      <c r="B1068" s="53"/>
      <c r="C1068" s="53"/>
      <c r="D1068" s="53"/>
      <c r="E1068" s="53"/>
      <c r="F1068" s="53"/>
    </row>
    <row r="1069" spans="1:6" ht="17.25" customHeight="1" x14ac:dyDescent="0.55000000000000004">
      <c r="A1069" s="3" t="s">
        <v>62</v>
      </c>
      <c r="B1069" s="16"/>
      <c r="C1069" s="16"/>
      <c r="D1069" s="16"/>
      <c r="E1069" s="16"/>
      <c r="F1069" s="4" t="s">
        <v>1</v>
      </c>
    </row>
    <row r="1070" spans="1:6" ht="15" customHeight="1" x14ac:dyDescent="0.45">
      <c r="A1070" s="1"/>
      <c r="B1070" s="18"/>
      <c r="C1070" s="53" t="s">
        <v>5</v>
      </c>
      <c r="D1070" s="53"/>
      <c r="E1070" s="18"/>
      <c r="F1070" s="18"/>
    </row>
    <row r="1071" spans="1:6" x14ac:dyDescent="0.35">
      <c r="A1071" s="2" t="s">
        <v>42</v>
      </c>
      <c r="B1071" s="2" t="s">
        <v>42</v>
      </c>
      <c r="C1071" s="2"/>
      <c r="D1071" s="2"/>
      <c r="E1071" s="2" t="s">
        <v>42</v>
      </c>
      <c r="F1071" s="2" t="s">
        <v>42</v>
      </c>
    </row>
    <row r="1072" spans="1:6" x14ac:dyDescent="0.35">
      <c r="A1072" s="2">
        <v>22413411</v>
      </c>
      <c r="B1072" s="2">
        <v>22413407</v>
      </c>
      <c r="C1072" s="2" t="s">
        <v>42</v>
      </c>
      <c r="D1072" s="2" t="s">
        <v>42</v>
      </c>
      <c r="E1072" s="2">
        <v>22413411</v>
      </c>
      <c r="F1072" s="2">
        <v>22413407</v>
      </c>
    </row>
    <row r="1073" spans="1:6" x14ac:dyDescent="0.35">
      <c r="A1073" s="1">
        <v>21053504002</v>
      </c>
      <c r="B1073" s="1">
        <v>21053504001</v>
      </c>
      <c r="C1073" s="2">
        <v>22413411</v>
      </c>
      <c r="D1073" s="2">
        <v>22413407</v>
      </c>
      <c r="E1073" s="1">
        <f>+C1080+2</f>
        <v>21053504031</v>
      </c>
      <c r="F1073" s="1">
        <f>+D1080+6</f>
        <v>21053504036</v>
      </c>
    </row>
    <row r="1074" spans="1:6" x14ac:dyDescent="0.35">
      <c r="A1074" s="1">
        <f>+A1073+1</f>
        <v>21053504003</v>
      </c>
      <c r="B1074" s="1">
        <f>+B1073+3</f>
        <v>21053504004</v>
      </c>
      <c r="C1074" s="1">
        <f>+A1080+2</f>
        <v>21053504017</v>
      </c>
      <c r="D1074" s="1">
        <f>+B1080+4</f>
        <v>21053504020</v>
      </c>
      <c r="E1074" s="1">
        <f t="shared" ref="B1074:F1080" si="168">+E1073+1</f>
        <v>21053504032</v>
      </c>
      <c r="F1074" s="1">
        <f t="shared" si="168"/>
        <v>21053504037</v>
      </c>
    </row>
    <row r="1075" spans="1:6" x14ac:dyDescent="0.35">
      <c r="A1075" s="1">
        <f>+A1074+4</f>
        <v>21053504007</v>
      </c>
      <c r="B1075" s="1">
        <f t="shared" si="168"/>
        <v>21053504005</v>
      </c>
      <c r="C1075" s="1">
        <f t="shared" si="168"/>
        <v>21053504018</v>
      </c>
      <c r="D1075" s="1">
        <f t="shared" si="168"/>
        <v>21053504021</v>
      </c>
      <c r="E1075" s="1">
        <f t="shared" si="168"/>
        <v>21053504033</v>
      </c>
      <c r="F1075" s="1">
        <f>+F1074+2</f>
        <v>21053504039</v>
      </c>
    </row>
    <row r="1076" spans="1:6" x14ac:dyDescent="0.35">
      <c r="A1076" s="1">
        <f t="shared" ref="A1076:A1078" si="169">+A1075+1</f>
        <v>21053504008</v>
      </c>
      <c r="B1076" s="1">
        <f t="shared" si="168"/>
        <v>21053504006</v>
      </c>
      <c r="C1076" s="1">
        <f t="shared" si="168"/>
        <v>21053504019</v>
      </c>
      <c r="D1076" s="1">
        <f t="shared" si="168"/>
        <v>21053504022</v>
      </c>
      <c r="E1076" s="1">
        <f>+E1075+2</f>
        <v>21053504035</v>
      </c>
      <c r="F1076" s="1">
        <f t="shared" si="168"/>
        <v>21053504040</v>
      </c>
    </row>
    <row r="1077" spans="1:6" x14ac:dyDescent="0.35">
      <c r="A1077" s="1">
        <f t="shared" si="169"/>
        <v>21053504009</v>
      </c>
      <c r="B1077" s="1">
        <f>+B1076+5</f>
        <v>21053504011</v>
      </c>
      <c r="C1077" s="1">
        <f>+C1076+7</f>
        <v>21053504026</v>
      </c>
      <c r="D1077" s="1">
        <f t="shared" si="168"/>
        <v>21053504023</v>
      </c>
      <c r="E1077" s="1">
        <f>+E1076+3</f>
        <v>21053504038</v>
      </c>
      <c r="F1077" s="1">
        <f t="shared" si="168"/>
        <v>21053504041</v>
      </c>
    </row>
    <row r="1078" spans="1:6" x14ac:dyDescent="0.35">
      <c r="A1078" s="1">
        <f t="shared" si="169"/>
        <v>21053504010</v>
      </c>
      <c r="B1078" s="1">
        <f t="shared" si="168"/>
        <v>21053504012</v>
      </c>
      <c r="C1078" s="1">
        <f t="shared" si="168"/>
        <v>21053504027</v>
      </c>
      <c r="D1078" s="1">
        <f t="shared" si="168"/>
        <v>21053504024</v>
      </c>
      <c r="E1078" s="1">
        <f>+E1077+4</f>
        <v>21053504042</v>
      </c>
      <c r="F1078" s="1">
        <f>+F1077+2</f>
        <v>21053504043</v>
      </c>
    </row>
    <row r="1079" spans="1:6" x14ac:dyDescent="0.35">
      <c r="A1079" s="1">
        <f>+A1078+3</f>
        <v>21053504013</v>
      </c>
      <c r="B1079" s="1">
        <f>+B1078+2</f>
        <v>21053504014</v>
      </c>
      <c r="C1079" s="1">
        <f t="shared" si="168"/>
        <v>21053504028</v>
      </c>
      <c r="D1079" s="1">
        <f t="shared" si="168"/>
        <v>21053504025</v>
      </c>
      <c r="E1079" s="1">
        <f>+E1078+3</f>
        <v>21053504045</v>
      </c>
      <c r="F1079" s="1">
        <f t="shared" si="168"/>
        <v>21053504044</v>
      </c>
    </row>
    <row r="1080" spans="1:6" x14ac:dyDescent="0.35">
      <c r="A1080" s="1">
        <f>+A1079+2</f>
        <v>21053504015</v>
      </c>
      <c r="B1080" s="1">
        <f>+B1079+2</f>
        <v>21053504016</v>
      </c>
      <c r="C1080" s="1">
        <f t="shared" si="168"/>
        <v>21053504029</v>
      </c>
      <c r="D1080" s="1">
        <f>+D1079+5</f>
        <v>21053504030</v>
      </c>
      <c r="E1080" s="1">
        <f t="shared" si="168"/>
        <v>21053504046</v>
      </c>
      <c r="F1080" s="1">
        <f>+F1079+4</f>
        <v>21053504048</v>
      </c>
    </row>
    <row r="1081" spans="1:6" x14ac:dyDescent="0.35">
      <c r="A1081" s="1"/>
      <c r="B1081" s="1"/>
      <c r="C1081" s="1"/>
      <c r="D1081" s="1"/>
      <c r="E1081" s="1"/>
      <c r="F1081" s="1"/>
    </row>
    <row r="1082" spans="1:6" ht="18.5" x14ac:dyDescent="0.45">
      <c r="A1082" s="1"/>
      <c r="B1082" s="18"/>
      <c r="C1082" s="53" t="s">
        <v>6</v>
      </c>
      <c r="D1082" s="53"/>
      <c r="E1082" s="18"/>
      <c r="F1082" s="18"/>
    </row>
    <row r="1083" spans="1:6" x14ac:dyDescent="0.35">
      <c r="A1083" s="2" t="s">
        <v>42</v>
      </c>
      <c r="B1083" s="2" t="s">
        <v>42</v>
      </c>
      <c r="C1083" s="2"/>
      <c r="D1083" s="2"/>
      <c r="E1083" s="2" t="s">
        <v>42</v>
      </c>
      <c r="F1083" s="2" t="s">
        <v>42</v>
      </c>
    </row>
    <row r="1084" spans="1:6" x14ac:dyDescent="0.35">
      <c r="A1084" s="2">
        <v>22413411</v>
      </c>
      <c r="B1084" s="2">
        <v>22413407</v>
      </c>
      <c r="C1084" s="2" t="s">
        <v>42</v>
      </c>
      <c r="D1084" s="2" t="s">
        <v>42</v>
      </c>
      <c r="E1084" s="2">
        <v>22413411</v>
      </c>
      <c r="F1084" s="2">
        <v>22413407</v>
      </c>
    </row>
    <row r="1085" spans="1:6" x14ac:dyDescent="0.35">
      <c r="A1085" s="1">
        <f>+E1080+1</f>
        <v>21053504047</v>
      </c>
      <c r="B1085" s="1">
        <f>+F1080+2</f>
        <v>21053504050</v>
      </c>
      <c r="C1085" s="2">
        <v>22413411</v>
      </c>
      <c r="D1085" s="2">
        <v>22413407</v>
      </c>
      <c r="E1085" s="1">
        <f>+C1092+2</f>
        <v>21053504074</v>
      </c>
      <c r="F1085" s="1">
        <f>+D1092+4</f>
        <v>21053504094</v>
      </c>
    </row>
    <row r="1086" spans="1:6" x14ac:dyDescent="0.35">
      <c r="A1086" s="1">
        <f>+A1085+2</f>
        <v>21053504049</v>
      </c>
      <c r="B1086" s="1">
        <f>+B1085+7</f>
        <v>21053504057</v>
      </c>
      <c r="C1086" s="1">
        <f>+A1092+3</f>
        <v>21053504059</v>
      </c>
      <c r="D1086" s="1">
        <f>+B1092+2</f>
        <v>21053504071</v>
      </c>
      <c r="E1086" s="1">
        <f t="shared" ref="E1086:F1091" si="170">+E1085+1</f>
        <v>21053504075</v>
      </c>
      <c r="F1086" s="1">
        <f t="shared" si="170"/>
        <v>21053504095</v>
      </c>
    </row>
    <row r="1087" spans="1:6" x14ac:dyDescent="0.35">
      <c r="A1087" s="1">
        <f>+A1086+2</f>
        <v>21053504051</v>
      </c>
      <c r="B1087" s="1">
        <f t="shared" ref="B1087:C1091" si="171">+B1086+1</f>
        <v>21053504058</v>
      </c>
      <c r="C1087" s="1">
        <f t="shared" si="171"/>
        <v>21053504060</v>
      </c>
      <c r="D1087" s="1">
        <f>+D1086+2</f>
        <v>21053504073</v>
      </c>
      <c r="E1087" s="1">
        <f t="shared" si="170"/>
        <v>21053504076</v>
      </c>
      <c r="F1087" s="1">
        <f t="shared" si="170"/>
        <v>21053504096</v>
      </c>
    </row>
    <row r="1088" spans="1:6" x14ac:dyDescent="0.35">
      <c r="A1088" s="1">
        <f t="shared" ref="A1088:A1092" si="172">+A1087+1</f>
        <v>21053504052</v>
      </c>
      <c r="B1088" s="1">
        <f>+B1087+3</f>
        <v>21053504061</v>
      </c>
      <c r="C1088" s="1">
        <f>+C1087+2</f>
        <v>21053504062</v>
      </c>
      <c r="D1088" s="1">
        <f>+D1087+6</f>
        <v>21053504079</v>
      </c>
      <c r="E1088" s="1">
        <f t="shared" si="170"/>
        <v>21053504077</v>
      </c>
      <c r="F1088" s="1">
        <f>+F1087+12</f>
        <v>21053504108</v>
      </c>
    </row>
    <row r="1089" spans="1:6" x14ac:dyDescent="0.35">
      <c r="A1089" s="1">
        <f t="shared" si="172"/>
        <v>21053504053</v>
      </c>
      <c r="B1089" s="1">
        <f>+B1088+3</f>
        <v>21053504064</v>
      </c>
      <c r="C1089" s="1">
        <f>+C1088+5</f>
        <v>21053504067</v>
      </c>
      <c r="D1089" s="1">
        <f>+D1088+3</f>
        <v>21053504082</v>
      </c>
      <c r="E1089" s="1">
        <f t="shared" si="170"/>
        <v>21053504078</v>
      </c>
      <c r="F1089" s="1">
        <f t="shared" si="170"/>
        <v>21053504109</v>
      </c>
    </row>
    <row r="1090" spans="1:6" x14ac:dyDescent="0.35">
      <c r="A1090" s="1">
        <f t="shared" si="172"/>
        <v>21053504054</v>
      </c>
      <c r="B1090" s="1">
        <f t="shared" si="171"/>
        <v>21053504065</v>
      </c>
      <c r="C1090" s="1">
        <f t="shared" si="171"/>
        <v>21053504068</v>
      </c>
      <c r="D1090" s="1">
        <f>+D1089+3</f>
        <v>21053504085</v>
      </c>
      <c r="E1090" s="1">
        <f>+E1089+2</f>
        <v>21053504080</v>
      </c>
      <c r="F1090" s="1">
        <f>+F1089+2</f>
        <v>21053504111</v>
      </c>
    </row>
    <row r="1091" spans="1:6" x14ac:dyDescent="0.35">
      <c r="A1091" s="1">
        <f t="shared" si="172"/>
        <v>21053504055</v>
      </c>
      <c r="B1091" s="1">
        <f t="shared" si="171"/>
        <v>21053504066</v>
      </c>
      <c r="C1091" s="1">
        <f>+C1090+2</f>
        <v>21053504070</v>
      </c>
      <c r="D1091" s="1">
        <f>+D1090+2</f>
        <v>21053504087</v>
      </c>
      <c r="E1091" s="1">
        <f t="shared" si="170"/>
        <v>21053504081</v>
      </c>
      <c r="F1091" s="1">
        <f>+F1090+2</f>
        <v>21053504113</v>
      </c>
    </row>
    <row r="1092" spans="1:6" x14ac:dyDescent="0.35">
      <c r="A1092" s="1">
        <f t="shared" si="172"/>
        <v>21053504056</v>
      </c>
      <c r="B1092" s="1">
        <f>+B1091+3</f>
        <v>21053504069</v>
      </c>
      <c r="C1092" s="1">
        <f>+C1091+2</f>
        <v>21053504072</v>
      </c>
      <c r="D1092" s="1">
        <f>+D1091+3</f>
        <v>21053504090</v>
      </c>
      <c r="E1092" s="1">
        <f>+E1091+2</f>
        <v>21053504083</v>
      </c>
      <c r="F1092" s="1">
        <f>+F1091+2</f>
        <v>21053504115</v>
      </c>
    </row>
    <row r="1093" spans="1:6" x14ac:dyDescent="0.35">
      <c r="A1093" s="1"/>
      <c r="B1093" s="1"/>
      <c r="C1093" s="1"/>
      <c r="D1093" s="1"/>
      <c r="E1093" s="1"/>
      <c r="F1093" s="1"/>
    </row>
    <row r="1094" spans="1:6" ht="18.5" x14ac:dyDescent="0.45">
      <c r="A1094" s="1"/>
      <c r="B1094" s="18"/>
      <c r="C1094" s="53" t="s">
        <v>7</v>
      </c>
      <c r="D1094" s="53"/>
      <c r="E1094" s="18"/>
      <c r="F1094" s="18"/>
    </row>
    <row r="1095" spans="1:6" x14ac:dyDescent="0.35">
      <c r="A1095" s="2" t="s">
        <v>42</v>
      </c>
      <c r="B1095" s="2" t="s">
        <v>42</v>
      </c>
      <c r="C1095" s="2"/>
      <c r="D1095" s="2"/>
      <c r="E1095" s="2" t="s">
        <v>42</v>
      </c>
      <c r="F1095" s="2" t="s">
        <v>42</v>
      </c>
    </row>
    <row r="1096" spans="1:6" x14ac:dyDescent="0.35">
      <c r="A1096" s="2">
        <v>22413411</v>
      </c>
      <c r="B1096" s="2">
        <v>22413407</v>
      </c>
      <c r="C1096" s="2" t="s">
        <v>42</v>
      </c>
      <c r="D1096" s="2" t="s">
        <v>42</v>
      </c>
      <c r="E1096" s="2">
        <v>22413411</v>
      </c>
      <c r="F1096" s="2">
        <v>22413407</v>
      </c>
    </row>
    <row r="1097" spans="1:6" x14ac:dyDescent="0.35">
      <c r="A1097" s="1">
        <f>+E1092+1</f>
        <v>21053504084</v>
      </c>
      <c r="B1097" s="1">
        <f>+F1092+1</f>
        <v>21053504116</v>
      </c>
      <c r="C1097" s="2">
        <v>22413411</v>
      </c>
      <c r="D1097" s="2">
        <v>22413407</v>
      </c>
      <c r="E1097" s="1">
        <f>+C1104+1</f>
        <v>21053504107</v>
      </c>
      <c r="F1097" s="1">
        <f>+D1104+2</f>
        <v>21053504156</v>
      </c>
    </row>
    <row r="1098" spans="1:6" x14ac:dyDescent="0.35">
      <c r="A1098" s="1">
        <f>+A1097+2</f>
        <v>21053504086</v>
      </c>
      <c r="B1098" s="1">
        <f t="shared" ref="B1098:D1104" si="173">+B1097+1</f>
        <v>21053504117</v>
      </c>
      <c r="C1098" s="1">
        <f>+A1104+1</f>
        <v>21053504100</v>
      </c>
      <c r="D1098" s="1">
        <f>+B1104+4</f>
        <v>21053504138</v>
      </c>
      <c r="E1098" s="1">
        <f>+E1097+3</f>
        <v>21053504110</v>
      </c>
      <c r="F1098" s="1">
        <f>+F1097+3</f>
        <v>21053504159</v>
      </c>
    </row>
    <row r="1099" spans="1:6" x14ac:dyDescent="0.35">
      <c r="A1099" s="1">
        <f>+A1098+2</f>
        <v>21053504088</v>
      </c>
      <c r="B1099" s="1">
        <f>+B1098+2</f>
        <v>21053504119</v>
      </c>
      <c r="C1099" s="1">
        <f t="shared" si="173"/>
        <v>21053504101</v>
      </c>
      <c r="D1099" s="1">
        <f>+D1098+3</f>
        <v>21053504141</v>
      </c>
      <c r="E1099" s="1">
        <f>+E1098+2</f>
        <v>21053504112</v>
      </c>
      <c r="F1099" s="1">
        <f t="shared" ref="E1099:F1104" si="174">+F1098+1</f>
        <v>21053504160</v>
      </c>
    </row>
    <row r="1100" spans="1:6" x14ac:dyDescent="0.35">
      <c r="A1100" s="1">
        <f t="shared" ref="A1100:A1102" si="175">+A1099+1</f>
        <v>21053504089</v>
      </c>
      <c r="B1100" s="1">
        <f t="shared" si="173"/>
        <v>21053504120</v>
      </c>
      <c r="C1100" s="1">
        <f t="shared" si="173"/>
        <v>21053504102</v>
      </c>
      <c r="D1100" s="1">
        <f>+D1099+3</f>
        <v>21053504144</v>
      </c>
      <c r="E1100" s="1">
        <f>+E1099+2</f>
        <v>21053504114</v>
      </c>
      <c r="F1100" s="1">
        <f>+F1099+5</f>
        <v>21053504165</v>
      </c>
    </row>
    <row r="1101" spans="1:6" x14ac:dyDescent="0.35">
      <c r="A1101" s="1">
        <f>+A1100+2</f>
        <v>21053504091</v>
      </c>
      <c r="B1101" s="1">
        <f>+B1100+2</f>
        <v>21053504122</v>
      </c>
      <c r="C1101" s="1">
        <f t="shared" si="173"/>
        <v>21053504103</v>
      </c>
      <c r="D1101" s="1">
        <f>+D1100+2</f>
        <v>21053504146</v>
      </c>
      <c r="E1101" s="1">
        <f>+E1100+4</f>
        <v>21053504118</v>
      </c>
      <c r="F1101" s="1">
        <f t="shared" si="174"/>
        <v>21053504166</v>
      </c>
    </row>
    <row r="1102" spans="1:6" x14ac:dyDescent="0.35">
      <c r="A1102" s="1">
        <f t="shared" si="175"/>
        <v>21053504092</v>
      </c>
      <c r="B1102" s="1">
        <f>+B1101+3</f>
        <v>21053504125</v>
      </c>
      <c r="C1102" s="1">
        <f t="shared" si="173"/>
        <v>21053504104</v>
      </c>
      <c r="D1102" s="1">
        <f t="shared" si="173"/>
        <v>21053504147</v>
      </c>
      <c r="E1102" s="1">
        <f>+E1101+3</f>
        <v>21053504121</v>
      </c>
      <c r="F1102" s="1">
        <f>+F1101+2</f>
        <v>21053504168</v>
      </c>
    </row>
    <row r="1103" spans="1:6" x14ac:dyDescent="0.35">
      <c r="A1103" s="1">
        <f>+A1102+5</f>
        <v>21053504097</v>
      </c>
      <c r="B1103" s="1">
        <f>+B1102+4</f>
        <v>21053504129</v>
      </c>
      <c r="C1103" s="1">
        <f t="shared" si="173"/>
        <v>21053504105</v>
      </c>
      <c r="D1103" s="1">
        <f t="shared" si="173"/>
        <v>21053504148</v>
      </c>
      <c r="E1103" s="1">
        <f>+E1102+2</f>
        <v>21053504123</v>
      </c>
      <c r="F1103" s="1">
        <f t="shared" si="174"/>
        <v>21053504169</v>
      </c>
    </row>
    <row r="1104" spans="1:6" x14ac:dyDescent="0.35">
      <c r="A1104" s="1">
        <f>+A1103+2</f>
        <v>21053504099</v>
      </c>
      <c r="B1104" s="1">
        <f>+B1103+5</f>
        <v>21053504134</v>
      </c>
      <c r="C1104" s="1">
        <f t="shared" si="173"/>
        <v>21053504106</v>
      </c>
      <c r="D1104" s="1">
        <f>+D1103+6</f>
        <v>21053504154</v>
      </c>
      <c r="E1104" s="1">
        <f t="shared" si="174"/>
        <v>21053504124</v>
      </c>
      <c r="F1104" s="1">
        <f>+F1103+2</f>
        <v>21053504171</v>
      </c>
    </row>
    <row r="1105" spans="1:6" x14ac:dyDescent="0.35">
      <c r="A1105" s="1"/>
      <c r="B1105" s="1"/>
      <c r="C1105" s="1"/>
      <c r="D1105" s="1"/>
      <c r="E1105" s="1"/>
      <c r="F1105" s="1"/>
    </row>
    <row r="1106" spans="1:6" ht="18.5" x14ac:dyDescent="0.45">
      <c r="A1106" s="1"/>
      <c r="B1106" s="18"/>
      <c r="C1106" s="53" t="s">
        <v>8</v>
      </c>
      <c r="D1106" s="53"/>
      <c r="E1106" s="18"/>
      <c r="F1106" s="18"/>
    </row>
    <row r="1107" spans="1:6" ht="18.5" x14ac:dyDescent="0.45">
      <c r="A1107" s="2"/>
      <c r="B1107" s="2"/>
      <c r="C1107" s="17"/>
      <c r="D1107" s="17"/>
      <c r="E1107" s="2"/>
      <c r="F1107" s="2"/>
    </row>
    <row r="1108" spans="1:6" x14ac:dyDescent="0.35">
      <c r="A1108" s="2" t="s">
        <v>42</v>
      </c>
      <c r="B1108" s="2" t="s">
        <v>42</v>
      </c>
      <c r="C1108" s="2"/>
      <c r="D1108" s="2"/>
      <c r="E1108" s="2" t="s">
        <v>42</v>
      </c>
      <c r="F1108" s="2" t="s">
        <v>42</v>
      </c>
    </row>
    <row r="1109" spans="1:6" x14ac:dyDescent="0.35">
      <c r="A1109" s="2">
        <v>22413411</v>
      </c>
      <c r="B1109" s="2">
        <v>22413407</v>
      </c>
      <c r="C1109" s="2" t="s">
        <v>42</v>
      </c>
      <c r="D1109" s="2" t="s">
        <v>42</v>
      </c>
      <c r="E1109" s="2">
        <v>22413411</v>
      </c>
      <c r="F1109" s="2">
        <v>22413407</v>
      </c>
    </row>
    <row r="1110" spans="1:6" x14ac:dyDescent="0.35">
      <c r="A1110" s="1">
        <f>+E1104+2</f>
        <v>21053504126</v>
      </c>
      <c r="B1110" s="1">
        <f>+F1104+2</f>
        <v>21053504173</v>
      </c>
      <c r="C1110" s="2">
        <v>22413411</v>
      </c>
      <c r="D1110" s="2">
        <v>22413407</v>
      </c>
      <c r="E1110" s="1">
        <f>+C1117+4</f>
        <v>21053504149</v>
      </c>
      <c r="F1110" s="1">
        <f>+D1117+1</f>
        <v>21053504201</v>
      </c>
    </row>
    <row r="1111" spans="1:6" x14ac:dyDescent="0.35">
      <c r="A1111" s="1">
        <f>+A1110+1</f>
        <v>21053504127</v>
      </c>
      <c r="B1111" s="1">
        <f>+B1110+4</f>
        <v>21053504177</v>
      </c>
      <c r="C1111" s="1">
        <f>+A1117+1</f>
        <v>21053504136</v>
      </c>
      <c r="D1111" s="1">
        <f>+B1117+1</f>
        <v>21053504190</v>
      </c>
      <c r="E1111" s="1">
        <f t="shared" ref="E1111:F1115" si="176">+E1110+1</f>
        <v>21053504150</v>
      </c>
      <c r="F1111" s="1">
        <f t="shared" si="176"/>
        <v>21053504202</v>
      </c>
    </row>
    <row r="1112" spans="1:6" x14ac:dyDescent="0.35">
      <c r="A1112" s="1">
        <f t="shared" ref="A1112:A1116" si="177">+A1111+1</f>
        <v>21053504128</v>
      </c>
      <c r="B1112" s="1">
        <f>+B1111+2</f>
        <v>21053504179</v>
      </c>
      <c r="C1112" s="1">
        <f t="shared" ref="B1112:D1117" si="178">+C1111+1</f>
        <v>21053504137</v>
      </c>
      <c r="D1112" s="1">
        <f t="shared" si="178"/>
        <v>21053504191</v>
      </c>
      <c r="E1112" s="1">
        <f t="shared" si="176"/>
        <v>21053504151</v>
      </c>
      <c r="F1112" s="1">
        <f t="shared" si="176"/>
        <v>21053504203</v>
      </c>
    </row>
    <row r="1113" spans="1:6" x14ac:dyDescent="0.35">
      <c r="A1113" s="1">
        <f>+A1112+2</f>
        <v>21053504130</v>
      </c>
      <c r="B1113" s="1">
        <f t="shared" si="178"/>
        <v>21053504180</v>
      </c>
      <c r="C1113" s="1">
        <f>+C1112+2</f>
        <v>21053504139</v>
      </c>
      <c r="D1113" s="1">
        <f>+D1112+2</f>
        <v>21053504193</v>
      </c>
      <c r="E1113" s="1">
        <f t="shared" si="176"/>
        <v>21053504152</v>
      </c>
      <c r="F1113" s="1">
        <f>+F1112+2</f>
        <v>21053504205</v>
      </c>
    </row>
    <row r="1114" spans="1:6" x14ac:dyDescent="0.35">
      <c r="A1114" s="1">
        <f t="shared" si="177"/>
        <v>21053504131</v>
      </c>
      <c r="B1114" s="1">
        <f>+B1113+2</f>
        <v>21053504182</v>
      </c>
      <c r="C1114" s="1">
        <f t="shared" si="178"/>
        <v>21053504140</v>
      </c>
      <c r="D1114" s="1">
        <f>+D1113+4</f>
        <v>21053504197</v>
      </c>
      <c r="E1114" s="1">
        <f t="shared" si="176"/>
        <v>21053504153</v>
      </c>
      <c r="F1114" s="1">
        <f t="shared" si="176"/>
        <v>21053504206</v>
      </c>
    </row>
    <row r="1115" spans="1:6" x14ac:dyDescent="0.35">
      <c r="A1115" s="1">
        <f t="shared" si="177"/>
        <v>21053504132</v>
      </c>
      <c r="B1115" s="1">
        <f>+B1114+2</f>
        <v>21053504184</v>
      </c>
      <c r="C1115" s="1">
        <f>+C1114+2</f>
        <v>21053504142</v>
      </c>
      <c r="D1115" s="1">
        <f t="shared" si="178"/>
        <v>21053504198</v>
      </c>
      <c r="E1115" s="1">
        <f>+E1114+2</f>
        <v>21053504155</v>
      </c>
      <c r="F1115" s="1">
        <f t="shared" si="176"/>
        <v>21053504207</v>
      </c>
    </row>
    <row r="1116" spans="1:6" x14ac:dyDescent="0.35">
      <c r="A1116" s="1">
        <f t="shared" si="177"/>
        <v>21053504133</v>
      </c>
      <c r="B1116" s="1">
        <f>+B1115+4</f>
        <v>21053504188</v>
      </c>
      <c r="C1116" s="1">
        <f t="shared" si="178"/>
        <v>21053504143</v>
      </c>
      <c r="D1116" s="1">
        <f t="shared" si="178"/>
        <v>21053504199</v>
      </c>
      <c r="E1116" s="1">
        <f>+E1115+2</f>
        <v>21053504157</v>
      </c>
      <c r="F1116" s="1">
        <f>+F1115+2</f>
        <v>21053504209</v>
      </c>
    </row>
    <row r="1117" spans="1:6" x14ac:dyDescent="0.35">
      <c r="A1117" s="1">
        <f>+A1116+2</f>
        <v>21053504135</v>
      </c>
      <c r="B1117" s="1">
        <f t="shared" si="178"/>
        <v>21053504189</v>
      </c>
      <c r="C1117" s="1">
        <f>+C1116+2</f>
        <v>21053504145</v>
      </c>
      <c r="D1117" s="1">
        <f t="shared" si="178"/>
        <v>21053504200</v>
      </c>
      <c r="E1117" s="1">
        <f>+E1116+5</f>
        <v>21053504162</v>
      </c>
      <c r="F1117" s="1"/>
    </row>
    <row r="1118" spans="1:6" x14ac:dyDescent="0.35">
      <c r="A1118" s="1"/>
      <c r="B1118" s="1"/>
      <c r="C1118" s="1"/>
      <c r="D1118" s="1"/>
      <c r="E1118" s="1"/>
      <c r="F1118" s="1"/>
    </row>
    <row r="1119" spans="1:6" ht="18.5" x14ac:dyDescent="0.45">
      <c r="A1119" s="1"/>
      <c r="B1119" s="18"/>
      <c r="C1119" s="53" t="s">
        <v>9</v>
      </c>
      <c r="D1119" s="53"/>
      <c r="E1119" s="18"/>
      <c r="F1119" s="18"/>
    </row>
    <row r="1120" spans="1:6" x14ac:dyDescent="0.35">
      <c r="A1120" s="2" t="s">
        <v>42</v>
      </c>
      <c r="B1120" s="2" t="s">
        <v>44</v>
      </c>
      <c r="C1120" s="2"/>
      <c r="D1120" s="2"/>
      <c r="E1120" s="2" t="s">
        <v>42</v>
      </c>
      <c r="F1120" s="2" t="s">
        <v>44</v>
      </c>
    </row>
    <row r="1121" spans="1:6" x14ac:dyDescent="0.35">
      <c r="A1121" s="2">
        <v>22413411</v>
      </c>
      <c r="B1121" s="2">
        <v>32343407</v>
      </c>
      <c r="C1121" s="2" t="s">
        <v>42</v>
      </c>
      <c r="D1121" s="2" t="s">
        <v>44</v>
      </c>
      <c r="E1121" s="2">
        <v>22413411</v>
      </c>
      <c r="F1121" s="2">
        <v>32343407</v>
      </c>
    </row>
    <row r="1122" spans="1:6" x14ac:dyDescent="0.35">
      <c r="A1122" s="1">
        <f>+E1117+1</f>
        <v>21053504163</v>
      </c>
      <c r="B1122" s="1">
        <v>21053570001</v>
      </c>
      <c r="C1122" s="2">
        <v>22413411</v>
      </c>
      <c r="D1122" s="2">
        <v>32343407</v>
      </c>
      <c r="E1122" s="1">
        <f>+C1129+1</f>
        <v>21053504195</v>
      </c>
      <c r="F1122" s="1">
        <f>+D1129+1</f>
        <v>21053570017</v>
      </c>
    </row>
    <row r="1123" spans="1:6" x14ac:dyDescent="0.35">
      <c r="A1123" s="1">
        <f>+A1122+1</f>
        <v>21053504164</v>
      </c>
      <c r="B1123" s="1">
        <f t="shared" ref="B1123:D1129" si="179">+B1122+1</f>
        <v>21053570002</v>
      </c>
      <c r="C1123" s="1">
        <f>+A1129+2</f>
        <v>21053504178</v>
      </c>
      <c r="D1123" s="1">
        <f>+B1129+1</f>
        <v>21053570009</v>
      </c>
      <c r="E1123" s="1">
        <f t="shared" ref="E1123:F1129" si="180">+E1122+1</f>
        <v>21053504196</v>
      </c>
      <c r="F1123" s="1">
        <f t="shared" si="180"/>
        <v>21053570018</v>
      </c>
    </row>
    <row r="1124" spans="1:6" x14ac:dyDescent="0.35">
      <c r="A1124" s="1">
        <f>+A1123+3</f>
        <v>21053504167</v>
      </c>
      <c r="B1124" s="1">
        <f t="shared" si="179"/>
        <v>21053570003</v>
      </c>
      <c r="C1124" s="1">
        <f>+C1123+3</f>
        <v>21053504181</v>
      </c>
      <c r="D1124" s="1">
        <f t="shared" si="179"/>
        <v>21053570010</v>
      </c>
      <c r="E1124" s="1">
        <f>+E1123+8</f>
        <v>21053504204</v>
      </c>
      <c r="F1124" s="1">
        <f t="shared" si="180"/>
        <v>21053570019</v>
      </c>
    </row>
    <row r="1125" spans="1:6" x14ac:dyDescent="0.35">
      <c r="A1125" s="1">
        <f>+A1124+3</f>
        <v>21053504170</v>
      </c>
      <c r="B1125" s="1">
        <f t="shared" si="179"/>
        <v>21053570004</v>
      </c>
      <c r="C1125" s="1">
        <f>+C1124+2</f>
        <v>21053504183</v>
      </c>
      <c r="D1125" s="1">
        <f t="shared" si="179"/>
        <v>21053570011</v>
      </c>
      <c r="E1125" s="1">
        <f>+E1124+4</f>
        <v>21053504208</v>
      </c>
      <c r="F1125" s="1">
        <f t="shared" si="180"/>
        <v>21053570020</v>
      </c>
    </row>
    <row r="1126" spans="1:6" x14ac:dyDescent="0.35">
      <c r="A1126" s="1">
        <f>+A1125+2</f>
        <v>21053504172</v>
      </c>
      <c r="B1126" s="1">
        <f t="shared" si="179"/>
        <v>21053570005</v>
      </c>
      <c r="C1126" s="1">
        <f>+C1125+2</f>
        <v>21053504185</v>
      </c>
      <c r="D1126" s="1">
        <f t="shared" si="179"/>
        <v>21053570012</v>
      </c>
      <c r="E1126" s="1">
        <f>+E1125+2</f>
        <v>21053504210</v>
      </c>
      <c r="F1126" s="1">
        <f>+F1125+2</f>
        <v>21053570022</v>
      </c>
    </row>
    <row r="1127" spans="1:6" x14ac:dyDescent="0.35">
      <c r="A1127" s="1">
        <f>+A1126+2</f>
        <v>21053504174</v>
      </c>
      <c r="B1127" s="1">
        <f t="shared" si="179"/>
        <v>21053570006</v>
      </c>
      <c r="C1127" s="1">
        <f t="shared" si="179"/>
        <v>21053504186</v>
      </c>
      <c r="D1127" s="1">
        <f t="shared" si="179"/>
        <v>21053570013</v>
      </c>
      <c r="E1127" s="1">
        <f t="shared" si="180"/>
        <v>21053504211</v>
      </c>
      <c r="F1127" s="1">
        <f t="shared" si="180"/>
        <v>21053570023</v>
      </c>
    </row>
    <row r="1128" spans="1:6" x14ac:dyDescent="0.35">
      <c r="A1128" s="1">
        <f t="shared" ref="A1128:A1129" si="181">+A1127+1</f>
        <v>21053504175</v>
      </c>
      <c r="B1128" s="1">
        <f t="shared" si="179"/>
        <v>21053570007</v>
      </c>
      <c r="C1128" s="1">
        <f>+C1127+6</f>
        <v>21053504192</v>
      </c>
      <c r="D1128" s="1">
        <f>+D1127+2</f>
        <v>21053570015</v>
      </c>
      <c r="E1128" s="1">
        <f t="shared" si="180"/>
        <v>21053504212</v>
      </c>
      <c r="F1128" s="1">
        <f t="shared" si="180"/>
        <v>21053570024</v>
      </c>
    </row>
    <row r="1129" spans="1:6" x14ac:dyDescent="0.35">
      <c r="A1129" s="1">
        <f t="shared" si="181"/>
        <v>21053504176</v>
      </c>
      <c r="B1129" s="1">
        <f t="shared" si="179"/>
        <v>21053570008</v>
      </c>
      <c r="C1129" s="1">
        <f>+C1128+2</f>
        <v>21053504194</v>
      </c>
      <c r="D1129" s="1">
        <f t="shared" si="179"/>
        <v>21053570016</v>
      </c>
      <c r="E1129" s="1">
        <f t="shared" si="180"/>
        <v>21053504213</v>
      </c>
      <c r="F1129" s="1">
        <f t="shared" si="180"/>
        <v>21053570025</v>
      </c>
    </row>
    <row r="1130" spans="1:6" x14ac:dyDescent="0.35">
      <c r="A1130" s="1"/>
      <c r="B1130" s="1"/>
      <c r="C1130" s="1"/>
      <c r="D1130" s="1"/>
      <c r="E1130" s="1"/>
      <c r="F1130" s="1"/>
    </row>
    <row r="1131" spans="1:6" ht="18.5" x14ac:dyDescent="0.45">
      <c r="A1131" s="1"/>
      <c r="B1131" s="18"/>
      <c r="C1131" s="53" t="s">
        <v>10</v>
      </c>
      <c r="D1131" s="53"/>
      <c r="E1131" s="18"/>
      <c r="F1131" s="18"/>
    </row>
    <row r="1132" spans="1:6" x14ac:dyDescent="0.35">
      <c r="A1132" s="2" t="s">
        <v>42</v>
      </c>
      <c r="B1132" s="2" t="s">
        <v>44</v>
      </c>
      <c r="C1132" s="2"/>
      <c r="D1132" s="2"/>
      <c r="E1132" s="2" t="s">
        <v>54</v>
      </c>
      <c r="F1132" s="2" t="s">
        <v>44</v>
      </c>
    </row>
    <row r="1133" spans="1:6" x14ac:dyDescent="0.35">
      <c r="A1133" s="2">
        <v>22413411</v>
      </c>
      <c r="B1133" s="2">
        <v>32343407</v>
      </c>
      <c r="C1133" s="2" t="s">
        <v>54</v>
      </c>
      <c r="D1133" s="2" t="s">
        <v>44</v>
      </c>
      <c r="E1133" s="2">
        <v>32373903</v>
      </c>
      <c r="F1133" s="2">
        <v>32343407</v>
      </c>
    </row>
    <row r="1134" spans="1:6" x14ac:dyDescent="0.35">
      <c r="A1134" s="1">
        <f>+E1129+1</f>
        <v>21053504214</v>
      </c>
      <c r="B1134" s="1">
        <f>+F1129+1</f>
        <v>21053570026</v>
      </c>
      <c r="C1134" s="2">
        <v>32373903</v>
      </c>
      <c r="D1134" s="2">
        <v>32343407</v>
      </c>
      <c r="E1134" s="1">
        <f>+C1141+1</f>
        <v>21053568009</v>
      </c>
      <c r="F1134" s="1">
        <f>+D1141+1</f>
        <v>21053570043</v>
      </c>
    </row>
    <row r="1135" spans="1:6" x14ac:dyDescent="0.35">
      <c r="A1135" s="1">
        <f>+A1134+1</f>
        <v>21053504215</v>
      </c>
      <c r="B1135" s="1">
        <f t="shared" ref="B1135:D1141" si="182">+B1134+1</f>
        <v>21053570027</v>
      </c>
      <c r="C1135" s="1">
        <v>21053568001</v>
      </c>
      <c r="D1135" s="1">
        <f>+B1141+1</f>
        <v>21053570036</v>
      </c>
      <c r="E1135" s="1">
        <f t="shared" ref="E1135:F1141" si="183">+E1134+1</f>
        <v>21053568010</v>
      </c>
      <c r="F1135" s="1">
        <f t="shared" si="183"/>
        <v>21053570044</v>
      </c>
    </row>
    <row r="1136" spans="1:6" x14ac:dyDescent="0.35">
      <c r="A1136" s="1">
        <v>21054504004</v>
      </c>
      <c r="B1136" s="1">
        <f>+B1135+3</f>
        <v>21053570030</v>
      </c>
      <c r="C1136" s="1">
        <f t="shared" si="182"/>
        <v>21053568002</v>
      </c>
      <c r="D1136" s="1">
        <f t="shared" si="182"/>
        <v>21053570037</v>
      </c>
      <c r="E1136" s="1">
        <f t="shared" si="183"/>
        <v>21053568011</v>
      </c>
      <c r="F1136" s="1">
        <f t="shared" si="183"/>
        <v>21053570045</v>
      </c>
    </row>
    <row r="1137" spans="1:6" x14ac:dyDescent="0.35">
      <c r="A1137" s="1">
        <v>20053504042</v>
      </c>
      <c r="B1137" s="1">
        <f t="shared" si="182"/>
        <v>21053570031</v>
      </c>
      <c r="C1137" s="1">
        <f t="shared" si="182"/>
        <v>21053568003</v>
      </c>
      <c r="D1137" s="1">
        <f t="shared" si="182"/>
        <v>21053570038</v>
      </c>
      <c r="E1137" s="1">
        <f t="shared" si="183"/>
        <v>21053568012</v>
      </c>
      <c r="F1137" s="1">
        <f t="shared" si="183"/>
        <v>21053570046</v>
      </c>
    </row>
    <row r="1138" spans="1:6" x14ac:dyDescent="0.35">
      <c r="A1138" s="1">
        <v>20053504192</v>
      </c>
      <c r="B1138" s="1">
        <f t="shared" si="182"/>
        <v>21053570032</v>
      </c>
      <c r="C1138" s="1">
        <f t="shared" si="182"/>
        <v>21053568004</v>
      </c>
      <c r="D1138" s="1">
        <f t="shared" si="182"/>
        <v>21053570039</v>
      </c>
      <c r="E1138" s="1">
        <f t="shared" si="183"/>
        <v>21053568013</v>
      </c>
      <c r="F1138" s="1">
        <f t="shared" si="183"/>
        <v>21053570047</v>
      </c>
    </row>
    <row r="1139" spans="1:6" x14ac:dyDescent="0.35">
      <c r="A1139" s="1">
        <f>+A1138+20</f>
        <v>20053504212</v>
      </c>
      <c r="B1139" s="1">
        <f t="shared" si="182"/>
        <v>21053570033</v>
      </c>
      <c r="C1139" s="1">
        <f t="shared" si="182"/>
        <v>21053568005</v>
      </c>
      <c r="D1139" s="1">
        <f t="shared" si="182"/>
        <v>21053570040</v>
      </c>
      <c r="E1139" s="1">
        <f>+E1138+2</f>
        <v>21053568015</v>
      </c>
      <c r="F1139" s="1">
        <f t="shared" si="183"/>
        <v>21053570048</v>
      </c>
    </row>
    <row r="1140" spans="1:6" x14ac:dyDescent="0.35">
      <c r="A1140" s="1">
        <f>+A1139+3</f>
        <v>20053504215</v>
      </c>
      <c r="B1140" s="1">
        <f t="shared" si="182"/>
        <v>21053570034</v>
      </c>
      <c r="C1140" s="1">
        <f>+C1139+2</f>
        <v>21053568007</v>
      </c>
      <c r="D1140" s="1">
        <f t="shared" si="182"/>
        <v>21053570041</v>
      </c>
      <c r="E1140" s="1">
        <f t="shared" si="183"/>
        <v>21053568016</v>
      </c>
      <c r="F1140" s="1">
        <f t="shared" si="183"/>
        <v>21053570049</v>
      </c>
    </row>
    <row r="1141" spans="1:6" x14ac:dyDescent="0.35">
      <c r="A1141" s="1"/>
      <c r="B1141" s="1">
        <f t="shared" si="182"/>
        <v>21053570035</v>
      </c>
      <c r="C1141" s="1">
        <f t="shared" si="182"/>
        <v>21053568008</v>
      </c>
      <c r="D1141" s="1">
        <f t="shared" si="182"/>
        <v>21053570042</v>
      </c>
      <c r="E1141" s="1">
        <f t="shared" si="183"/>
        <v>21053568017</v>
      </c>
      <c r="F1141" s="1">
        <f t="shared" si="183"/>
        <v>21053570050</v>
      </c>
    </row>
    <row r="1142" spans="1:6" x14ac:dyDescent="0.35">
      <c r="A1142" s="1"/>
      <c r="B1142" s="1"/>
      <c r="C1142" s="1"/>
      <c r="D1142" s="1"/>
      <c r="E1142" s="1"/>
      <c r="F1142" s="1"/>
    </row>
    <row r="1143" spans="1:6" ht="18.5" x14ac:dyDescent="0.45">
      <c r="A1143" s="1"/>
      <c r="B1143" s="18"/>
      <c r="C1143" s="53" t="s">
        <v>11</v>
      </c>
      <c r="D1143" s="53"/>
      <c r="E1143" s="18"/>
      <c r="F1143" s="18"/>
    </row>
    <row r="1144" spans="1:6" ht="18.5" x14ac:dyDescent="0.45">
      <c r="A1144" s="2"/>
      <c r="B1144" s="2"/>
      <c r="C1144" s="17"/>
      <c r="D1144" s="17"/>
      <c r="E1144" s="2"/>
      <c r="F1144" s="2"/>
    </row>
    <row r="1145" spans="1:6" x14ac:dyDescent="0.35">
      <c r="A1145" s="2" t="s">
        <v>54</v>
      </c>
      <c r="B1145" s="2" t="s">
        <v>44</v>
      </c>
      <c r="C1145" s="2"/>
      <c r="D1145" s="2"/>
      <c r="E1145" s="2" t="s">
        <v>54</v>
      </c>
      <c r="F1145" s="2" t="s">
        <v>51</v>
      </c>
    </row>
    <row r="1146" spans="1:6" x14ac:dyDescent="0.35">
      <c r="A1146" s="2">
        <v>32373903</v>
      </c>
      <c r="B1146" s="2">
        <v>32343407</v>
      </c>
      <c r="C1146" s="2" t="s">
        <v>54</v>
      </c>
      <c r="D1146" s="2" t="s">
        <v>51</v>
      </c>
      <c r="E1146" s="2">
        <v>32373903</v>
      </c>
      <c r="F1146" s="2">
        <v>32353401</v>
      </c>
    </row>
    <row r="1147" spans="1:6" x14ac:dyDescent="0.35">
      <c r="A1147" s="1">
        <f>+E1141+1</f>
        <v>21053568018</v>
      </c>
      <c r="B1147" s="1">
        <f>+F1141+1</f>
        <v>21053570051</v>
      </c>
      <c r="C1147" s="2">
        <v>32373903</v>
      </c>
      <c r="D1147" s="2">
        <v>32353401</v>
      </c>
      <c r="E1147" s="1">
        <f>+C1154+1</f>
        <v>21053568038</v>
      </c>
      <c r="F1147" s="1">
        <f>+D1154+1</f>
        <v>21053563010</v>
      </c>
    </row>
    <row r="1148" spans="1:6" x14ac:dyDescent="0.35">
      <c r="A1148" s="1">
        <f>+A1147+1</f>
        <v>21053568019</v>
      </c>
      <c r="B1148" s="1">
        <f t="shared" ref="B1148:D1154" si="184">+B1147+1</f>
        <v>21053570052</v>
      </c>
      <c r="C1148" s="1">
        <f>+A1154+3</f>
        <v>21053568029</v>
      </c>
      <c r="D1148" s="1">
        <v>20053563049</v>
      </c>
      <c r="E1148" s="1">
        <f>+E1147+2</f>
        <v>21053568040</v>
      </c>
      <c r="F1148" s="1">
        <f>+F1147+2</f>
        <v>21053563012</v>
      </c>
    </row>
    <row r="1149" spans="1:6" x14ac:dyDescent="0.35">
      <c r="A1149" s="1">
        <f t="shared" ref="A1149:A1154" si="185">+A1148+1</f>
        <v>21053568020</v>
      </c>
      <c r="B1149" s="1">
        <f t="shared" si="184"/>
        <v>21053570053</v>
      </c>
      <c r="C1149" s="1">
        <f>+C1148+2</f>
        <v>21053568031</v>
      </c>
      <c r="D1149" s="1">
        <v>21053563003</v>
      </c>
      <c r="E1149" s="1">
        <f t="shared" ref="E1149:F1154" si="186">+E1148+1</f>
        <v>21053568041</v>
      </c>
      <c r="F1149" s="1">
        <f t="shared" si="186"/>
        <v>21053563013</v>
      </c>
    </row>
    <row r="1150" spans="1:6" x14ac:dyDescent="0.35">
      <c r="A1150" s="1">
        <f t="shared" si="185"/>
        <v>21053568021</v>
      </c>
      <c r="B1150" s="1">
        <f t="shared" si="184"/>
        <v>21053570054</v>
      </c>
      <c r="C1150" s="1">
        <f>+C1149+2</f>
        <v>21053568033</v>
      </c>
      <c r="D1150" s="1">
        <f t="shared" si="184"/>
        <v>21053563004</v>
      </c>
      <c r="E1150" s="2" t="s">
        <v>53</v>
      </c>
      <c r="F1150" s="1">
        <f t="shared" si="186"/>
        <v>21053563014</v>
      </c>
    </row>
    <row r="1151" spans="1:6" x14ac:dyDescent="0.35">
      <c r="A1151" s="1">
        <f>+A1150+2</f>
        <v>21053568023</v>
      </c>
      <c r="B1151" s="1">
        <f t="shared" si="184"/>
        <v>21053570055</v>
      </c>
      <c r="C1151" s="1">
        <f t="shared" si="184"/>
        <v>21053568034</v>
      </c>
      <c r="D1151" s="1">
        <f>+D1150+2</f>
        <v>21053563006</v>
      </c>
      <c r="E1151" s="2">
        <v>42343410</v>
      </c>
      <c r="F1151" s="1">
        <f t="shared" si="186"/>
        <v>21053563015</v>
      </c>
    </row>
    <row r="1152" spans="1:6" x14ac:dyDescent="0.35">
      <c r="A1152" s="1">
        <f t="shared" si="185"/>
        <v>21053568024</v>
      </c>
      <c r="B1152" s="1">
        <f t="shared" si="184"/>
        <v>21053570056</v>
      </c>
      <c r="C1152" s="1">
        <f t="shared" si="184"/>
        <v>21053568035</v>
      </c>
      <c r="D1152" s="1">
        <f t="shared" si="184"/>
        <v>21053563007</v>
      </c>
      <c r="E1152" s="1">
        <v>21053587001</v>
      </c>
      <c r="F1152" s="1">
        <f>+F1151+2</f>
        <v>21053563017</v>
      </c>
    </row>
    <row r="1153" spans="1:6" x14ac:dyDescent="0.35">
      <c r="A1153" s="1">
        <f t="shared" si="185"/>
        <v>21053568025</v>
      </c>
      <c r="B1153" s="1">
        <v>20053570007</v>
      </c>
      <c r="C1153" s="1">
        <f t="shared" si="184"/>
        <v>21053568036</v>
      </c>
      <c r="D1153" s="1">
        <f t="shared" si="184"/>
        <v>21053563008</v>
      </c>
      <c r="E1153" s="1">
        <f t="shared" si="186"/>
        <v>21053587002</v>
      </c>
      <c r="F1153" s="1">
        <f t="shared" si="186"/>
        <v>21053563018</v>
      </c>
    </row>
    <row r="1154" spans="1:6" x14ac:dyDescent="0.35">
      <c r="A1154" s="1">
        <f t="shared" si="185"/>
        <v>21053568026</v>
      </c>
      <c r="B1154" s="1">
        <f>+B1153+5</f>
        <v>20053570012</v>
      </c>
      <c r="C1154" s="1">
        <f t="shared" si="184"/>
        <v>21053568037</v>
      </c>
      <c r="D1154" s="1">
        <f t="shared" si="184"/>
        <v>21053563009</v>
      </c>
      <c r="E1154" s="1">
        <f>+E1153+3</f>
        <v>21053587005</v>
      </c>
      <c r="F1154" s="1">
        <f t="shared" si="186"/>
        <v>21053563019</v>
      </c>
    </row>
    <row r="1155" spans="1:6" x14ac:dyDescent="0.35">
      <c r="A1155" s="1"/>
      <c r="B1155" s="1"/>
      <c r="C1155" s="1"/>
      <c r="D1155" s="1"/>
      <c r="E1155" s="1">
        <f>+E1154+1</f>
        <v>21053587006</v>
      </c>
      <c r="F1155" s="1"/>
    </row>
    <row r="1156" spans="1:6" x14ac:dyDescent="0.35">
      <c r="A1156" s="1"/>
      <c r="B1156" s="1"/>
      <c r="C1156" s="1"/>
      <c r="D1156" s="1"/>
      <c r="E1156" s="1">
        <f>+E1155+1</f>
        <v>21053587007</v>
      </c>
      <c r="F1156" s="1"/>
    </row>
    <row r="1157" spans="1:6" x14ac:dyDescent="0.35">
      <c r="A1157" s="1"/>
      <c r="B1157" s="1"/>
      <c r="C1157" s="1"/>
      <c r="D1157" s="1"/>
      <c r="E1157" s="1"/>
      <c r="F1157" s="1"/>
    </row>
    <row r="1158" spans="1:6" ht="18.5" x14ac:dyDescent="0.45">
      <c r="A1158" s="1"/>
      <c r="B1158" s="18"/>
      <c r="C1158" s="53" t="s">
        <v>12</v>
      </c>
      <c r="D1158" s="53"/>
      <c r="E1158" s="18"/>
      <c r="F1158" s="18"/>
    </row>
    <row r="1159" spans="1:6" x14ac:dyDescent="0.35">
      <c r="A1159" s="2" t="s">
        <v>53</v>
      </c>
      <c r="B1159" s="2" t="s">
        <v>51</v>
      </c>
      <c r="C1159" s="2"/>
      <c r="D1159" s="2"/>
      <c r="E1159" s="2" t="s">
        <v>53</v>
      </c>
      <c r="F1159" s="2" t="s">
        <v>51</v>
      </c>
    </row>
    <row r="1160" spans="1:6" x14ac:dyDescent="0.35">
      <c r="A1160" s="2">
        <v>42343410</v>
      </c>
      <c r="B1160" s="2">
        <v>32353401</v>
      </c>
      <c r="C1160" s="2" t="s">
        <v>53</v>
      </c>
      <c r="D1160" s="2" t="s">
        <v>51</v>
      </c>
      <c r="E1160" s="2">
        <v>42343410</v>
      </c>
      <c r="F1160" s="2">
        <v>32353401</v>
      </c>
    </row>
    <row r="1161" spans="1:6" x14ac:dyDescent="0.35">
      <c r="A1161" s="1">
        <f>+E1156+1</f>
        <v>21053587008</v>
      </c>
      <c r="B1161" s="1">
        <f>+F1154+1</f>
        <v>21053563020</v>
      </c>
      <c r="C1161" s="2">
        <v>42343410</v>
      </c>
      <c r="D1161" s="2">
        <v>32353401</v>
      </c>
      <c r="E1161" s="1">
        <f>+C1168+1</f>
        <v>21053587037</v>
      </c>
      <c r="F1161" s="1">
        <f>+D1168+2</f>
        <v>21053563036</v>
      </c>
    </row>
    <row r="1162" spans="1:6" x14ac:dyDescent="0.35">
      <c r="A1162" s="1">
        <f>+A1161+2</f>
        <v>21053587010</v>
      </c>
      <c r="B1162" s="1">
        <f t="shared" ref="B1162:D1168" si="187">+B1161+1</f>
        <v>21053563021</v>
      </c>
      <c r="C1162" s="1">
        <f>+A1168+3</f>
        <v>21053587025</v>
      </c>
      <c r="D1162" s="1">
        <f>+B1168+1</f>
        <v>21053563028</v>
      </c>
      <c r="E1162" s="1">
        <f>+E1161+2</f>
        <v>21053587039</v>
      </c>
      <c r="F1162" s="1">
        <f t="shared" ref="E1162:F1167" si="188">+F1161+1</f>
        <v>21053563037</v>
      </c>
    </row>
    <row r="1163" spans="1:6" x14ac:dyDescent="0.35">
      <c r="A1163" s="1">
        <f t="shared" ref="A1163:A1166" si="189">+A1162+1</f>
        <v>21053587011</v>
      </c>
      <c r="B1163" s="1">
        <f t="shared" si="187"/>
        <v>21053563022</v>
      </c>
      <c r="C1163" s="1">
        <f t="shared" si="187"/>
        <v>21053587026</v>
      </c>
      <c r="D1163" s="1">
        <f t="shared" si="187"/>
        <v>21053563029</v>
      </c>
      <c r="E1163" s="1">
        <f>+E1162+3</f>
        <v>21053587042</v>
      </c>
      <c r="F1163" s="1">
        <f t="shared" si="188"/>
        <v>21053563038</v>
      </c>
    </row>
    <row r="1164" spans="1:6" x14ac:dyDescent="0.35">
      <c r="A1164" s="1">
        <f>+A1163+2</f>
        <v>21053587013</v>
      </c>
      <c r="B1164" s="1">
        <f t="shared" si="187"/>
        <v>21053563023</v>
      </c>
      <c r="C1164" s="1">
        <f>+C1163+4</f>
        <v>21053587030</v>
      </c>
      <c r="D1164" s="1">
        <f t="shared" si="187"/>
        <v>21053563030</v>
      </c>
      <c r="E1164" s="1">
        <f t="shared" si="188"/>
        <v>21053587043</v>
      </c>
      <c r="F1164" s="1">
        <f t="shared" si="188"/>
        <v>21053563039</v>
      </c>
    </row>
    <row r="1165" spans="1:6" x14ac:dyDescent="0.35">
      <c r="A1165" s="1">
        <f>+A1164+3</f>
        <v>21053587016</v>
      </c>
      <c r="B1165" s="1">
        <f t="shared" si="187"/>
        <v>21053563024</v>
      </c>
      <c r="C1165" s="1">
        <f>+C1164+3</f>
        <v>21053587033</v>
      </c>
      <c r="D1165" s="1">
        <f t="shared" si="187"/>
        <v>21053563031</v>
      </c>
      <c r="E1165" s="1">
        <f t="shared" si="188"/>
        <v>21053587044</v>
      </c>
      <c r="F1165" s="1">
        <f t="shared" si="188"/>
        <v>21053563040</v>
      </c>
    </row>
    <row r="1166" spans="1:6" x14ac:dyDescent="0.35">
      <c r="A1166" s="1">
        <f t="shared" si="189"/>
        <v>21053587017</v>
      </c>
      <c r="B1166" s="1">
        <f t="shared" si="187"/>
        <v>21053563025</v>
      </c>
      <c r="C1166" s="1">
        <f t="shared" si="187"/>
        <v>21053587034</v>
      </c>
      <c r="D1166" s="1">
        <f t="shared" si="187"/>
        <v>21053563032</v>
      </c>
      <c r="E1166" s="1">
        <f t="shared" si="188"/>
        <v>21053587045</v>
      </c>
      <c r="F1166" s="1">
        <f>+F1165+2</f>
        <v>21053563042</v>
      </c>
    </row>
    <row r="1167" spans="1:6" x14ac:dyDescent="0.35">
      <c r="A1167" s="1">
        <f>+A1166+2</f>
        <v>21053587019</v>
      </c>
      <c r="B1167" s="1">
        <f t="shared" si="187"/>
        <v>21053563026</v>
      </c>
      <c r="C1167" s="1">
        <f t="shared" si="187"/>
        <v>21053587035</v>
      </c>
      <c r="D1167" s="1">
        <f t="shared" si="187"/>
        <v>21053563033</v>
      </c>
      <c r="E1167" s="1"/>
      <c r="F1167" s="1">
        <f t="shared" si="188"/>
        <v>21053563043</v>
      </c>
    </row>
    <row r="1168" spans="1:6" x14ac:dyDescent="0.35">
      <c r="A1168" s="1">
        <f>+A1167+3</f>
        <v>21053587022</v>
      </c>
      <c r="B1168" s="1">
        <f t="shared" si="187"/>
        <v>21053563027</v>
      </c>
      <c r="C1168" s="1">
        <f t="shared" si="187"/>
        <v>21053587036</v>
      </c>
      <c r="D1168" s="1">
        <f t="shared" si="187"/>
        <v>21053563034</v>
      </c>
      <c r="E1168" s="1"/>
      <c r="F1168" s="1"/>
    </row>
    <row r="1169" spans="1:6" x14ac:dyDescent="0.35">
      <c r="A1169" s="1"/>
      <c r="B1169" s="1"/>
      <c r="C1169" s="1"/>
      <c r="D1169" s="1"/>
      <c r="E1169" s="1"/>
      <c r="F1169" s="1"/>
    </row>
    <row r="1170" spans="1:6" ht="18.5" x14ac:dyDescent="0.45">
      <c r="A1170" s="1"/>
      <c r="B1170" s="18"/>
      <c r="C1170" s="53" t="s">
        <v>13</v>
      </c>
      <c r="D1170" s="53"/>
      <c r="E1170" s="18"/>
      <c r="F1170" s="18"/>
    </row>
    <row r="1171" spans="1:6" ht="18.5" x14ac:dyDescent="0.45">
      <c r="A1171" s="2"/>
      <c r="B1171" s="2"/>
      <c r="C1171" s="17"/>
      <c r="D1171" s="17"/>
      <c r="E1171" s="2"/>
      <c r="F1171" s="2"/>
    </row>
    <row r="1172" spans="1:6" x14ac:dyDescent="0.35">
      <c r="A1172" s="2" t="s">
        <v>53</v>
      </c>
      <c r="B1172" s="2" t="s">
        <v>53</v>
      </c>
      <c r="C1172" s="2"/>
      <c r="D1172" s="2"/>
      <c r="E1172" s="2"/>
      <c r="F1172" s="2"/>
    </row>
    <row r="1173" spans="1:6" x14ac:dyDescent="0.35">
      <c r="A1173" s="2">
        <v>42353405</v>
      </c>
      <c r="B1173" s="2">
        <v>42373407</v>
      </c>
      <c r="C1173" s="2" t="s">
        <v>53</v>
      </c>
      <c r="D1173" s="2" t="s">
        <v>53</v>
      </c>
      <c r="E1173" s="2"/>
      <c r="F1173" s="2"/>
    </row>
    <row r="1174" spans="1:6" x14ac:dyDescent="0.35">
      <c r="A1174" s="1">
        <v>21053587003</v>
      </c>
      <c r="B1174" s="1">
        <v>20053587027</v>
      </c>
      <c r="C1174" s="2">
        <v>42353405</v>
      </c>
      <c r="D1174" s="2">
        <v>42373407</v>
      </c>
      <c r="E1174" s="1"/>
      <c r="F1174" s="1"/>
    </row>
    <row r="1175" spans="1:6" x14ac:dyDescent="0.35">
      <c r="A1175" s="1">
        <f>+A1174+1</f>
        <v>21053587004</v>
      </c>
      <c r="B1175" s="1">
        <v>21053587009</v>
      </c>
      <c r="C1175" s="1">
        <f>+A1181+9</f>
        <v>21053587047</v>
      </c>
      <c r="D1175" s="1">
        <f>+B1181+3</f>
        <v>21053587032</v>
      </c>
      <c r="E1175" s="1"/>
      <c r="F1175" s="1"/>
    </row>
    <row r="1176" spans="1:6" x14ac:dyDescent="0.35">
      <c r="A1176" s="1">
        <f>+A1175+10</f>
        <v>21053587014</v>
      </c>
      <c r="B1176" s="1">
        <f>+B1175+3</f>
        <v>21053587012</v>
      </c>
      <c r="C1176" s="1"/>
      <c r="D1176" s="1">
        <f>+D1175+8</f>
        <v>21053587040</v>
      </c>
      <c r="E1176" s="1"/>
      <c r="F1176" s="1"/>
    </row>
    <row r="1177" spans="1:6" x14ac:dyDescent="0.35">
      <c r="A1177" s="1">
        <f>+A1176+4</f>
        <v>21053587018</v>
      </c>
      <c r="B1177" s="1">
        <f>+B1176+3</f>
        <v>21053587015</v>
      </c>
      <c r="C1177" s="1"/>
      <c r="D1177" s="1">
        <f t="shared" ref="D1177" si="190">+D1176+1</f>
        <v>21053587041</v>
      </c>
      <c r="E1177" s="1"/>
      <c r="F1177" s="1"/>
    </row>
    <row r="1178" spans="1:6" x14ac:dyDescent="0.35">
      <c r="A1178" s="1">
        <f>+A1177+6</f>
        <v>21053587024</v>
      </c>
      <c r="B1178" s="1">
        <f>+B1177+5</f>
        <v>21053587020</v>
      </c>
      <c r="C1178" s="1"/>
      <c r="D1178" s="1"/>
      <c r="E1178" s="1"/>
      <c r="F1178" s="1"/>
    </row>
    <row r="1179" spans="1:6" x14ac:dyDescent="0.35">
      <c r="A1179" s="1">
        <f>+A1178+3</f>
        <v>21053587027</v>
      </c>
      <c r="B1179" s="1">
        <f>+B1178+1</f>
        <v>21053587021</v>
      </c>
      <c r="C1179" s="1"/>
      <c r="D1179" s="1"/>
      <c r="E1179" s="1"/>
      <c r="F1179" s="1"/>
    </row>
    <row r="1180" spans="1:6" x14ac:dyDescent="0.35">
      <c r="A1180" s="1">
        <f t="shared" ref="A1180" si="191">+A1179+1</f>
        <v>21053587028</v>
      </c>
      <c r="B1180" s="1">
        <f>+B1179+2</f>
        <v>21053587023</v>
      </c>
      <c r="C1180" s="1"/>
      <c r="D1180" s="1"/>
      <c r="E1180" s="1"/>
      <c r="F1180" s="1"/>
    </row>
    <row r="1181" spans="1:6" x14ac:dyDescent="0.35">
      <c r="A1181" s="1">
        <f>+A1180+10</f>
        <v>21053587038</v>
      </c>
      <c r="B1181" s="1">
        <f>+B1180+6</f>
        <v>21053587029</v>
      </c>
      <c r="C1181" s="1"/>
      <c r="D1181" s="1"/>
      <c r="E1181" s="1"/>
      <c r="F1181" s="1"/>
    </row>
    <row r="1221" spans="1:7" ht="18.5" x14ac:dyDescent="0.45">
      <c r="A1221" s="53" t="s">
        <v>0</v>
      </c>
      <c r="B1221" s="53"/>
      <c r="C1221" s="53"/>
      <c r="D1221" s="53"/>
      <c r="E1221" s="53"/>
      <c r="F1221" s="53"/>
    </row>
    <row r="1222" spans="1:7" ht="23.5" x14ac:dyDescent="0.55000000000000004">
      <c r="A1222" s="3" t="s">
        <v>62</v>
      </c>
      <c r="B1222" s="19"/>
      <c r="C1222" s="19"/>
      <c r="D1222" s="19"/>
      <c r="E1222" s="19"/>
      <c r="F1222" s="4" t="s">
        <v>3</v>
      </c>
    </row>
    <row r="1223" spans="1:7" ht="18.5" x14ac:dyDescent="0.45">
      <c r="A1223" s="1"/>
      <c r="B1223" s="19"/>
      <c r="C1223" s="53" t="s">
        <v>5</v>
      </c>
      <c r="D1223" s="53"/>
      <c r="E1223" s="19"/>
      <c r="F1223" s="19"/>
    </row>
    <row r="1224" spans="1:7" x14ac:dyDescent="0.35">
      <c r="A1224" s="2" t="s">
        <v>36</v>
      </c>
      <c r="B1224" s="2" t="s">
        <v>20</v>
      </c>
      <c r="C1224" s="2" t="s">
        <v>36</v>
      </c>
      <c r="D1224" s="2" t="s">
        <v>20</v>
      </c>
      <c r="E1224" s="2" t="s">
        <v>36</v>
      </c>
      <c r="F1224" s="2" t="s">
        <v>20</v>
      </c>
    </row>
    <row r="1225" spans="1:7" x14ac:dyDescent="0.35">
      <c r="A1225" s="2">
        <v>52414403</v>
      </c>
      <c r="B1225" s="2">
        <v>62317641</v>
      </c>
      <c r="C1225" s="2">
        <v>52414403</v>
      </c>
      <c r="D1225" s="2">
        <v>62317641</v>
      </c>
      <c r="E1225" s="2">
        <v>52414403</v>
      </c>
      <c r="F1225" s="2">
        <v>62317641</v>
      </c>
      <c r="G1225" s="8">
        <f>24+24+24+24+24+32+32+32+32+32+32+32-2</f>
        <v>342</v>
      </c>
    </row>
    <row r="1226" spans="1:7" x14ac:dyDescent="0.35">
      <c r="A1226" s="1">
        <v>19053503239</v>
      </c>
      <c r="B1226" s="1">
        <v>20053501002</v>
      </c>
      <c r="C1226" s="1">
        <f>+A1233+90</f>
        <v>20053503321</v>
      </c>
      <c r="D1226" s="1">
        <f>+B1233+4</f>
        <v>20053501042</v>
      </c>
      <c r="E1226" s="1">
        <v>21007503058</v>
      </c>
      <c r="F1226" s="1">
        <f>+D1233+1</f>
        <v>20053501078</v>
      </c>
    </row>
    <row r="1227" spans="1:7" x14ac:dyDescent="0.35">
      <c r="A1227" s="1">
        <f>+A1226+29</f>
        <v>19053503268</v>
      </c>
      <c r="B1227" s="1">
        <f>+B1226+26</f>
        <v>20053501028</v>
      </c>
      <c r="C1227" s="1">
        <f>+C1226+2</f>
        <v>20053503323</v>
      </c>
      <c r="D1227" s="1">
        <f>+D1226+2</f>
        <v>20053501044</v>
      </c>
      <c r="E1227" s="1">
        <v>21008503085</v>
      </c>
      <c r="F1227" s="1">
        <f>+F1226+7</f>
        <v>20053501085</v>
      </c>
    </row>
    <row r="1228" spans="1:7" x14ac:dyDescent="0.35">
      <c r="A1228" s="1">
        <v>20053503023</v>
      </c>
      <c r="B1228" s="1">
        <f t="shared" ref="B1228:F1233" si="192">+B1227+1</f>
        <v>20053501029</v>
      </c>
      <c r="C1228" s="1">
        <f t="shared" si="192"/>
        <v>20053503324</v>
      </c>
      <c r="D1228" s="1">
        <f t="shared" ref="D1228" si="193">+D1227+1</f>
        <v>20053501045</v>
      </c>
      <c r="E1228" s="1">
        <v>21053503001</v>
      </c>
      <c r="F1228" s="1">
        <f t="shared" si="192"/>
        <v>20053501086</v>
      </c>
    </row>
    <row r="1229" spans="1:7" x14ac:dyDescent="0.35">
      <c r="A1229" s="1">
        <f>+A1228+15</f>
        <v>20053503038</v>
      </c>
      <c r="B1229" s="1">
        <f t="shared" si="192"/>
        <v>20053501030</v>
      </c>
      <c r="C1229" s="1">
        <f>+C1228+27</f>
        <v>20053503351</v>
      </c>
      <c r="D1229" s="1">
        <f>+D1228+4</f>
        <v>20053501049</v>
      </c>
      <c r="E1229" s="1">
        <f t="shared" si="192"/>
        <v>21053503002</v>
      </c>
      <c r="F1229" s="1">
        <f>+F1228+5</f>
        <v>20053501091</v>
      </c>
    </row>
    <row r="1230" spans="1:7" x14ac:dyDescent="0.35">
      <c r="A1230" s="1">
        <f>+A1229+18</f>
        <v>20053503056</v>
      </c>
      <c r="B1230" s="1">
        <f t="shared" si="192"/>
        <v>20053501031</v>
      </c>
      <c r="C1230" s="1">
        <f>+C1229+7</f>
        <v>20053503358</v>
      </c>
      <c r="D1230" s="1">
        <f>+D1229+24</f>
        <v>20053501073</v>
      </c>
      <c r="E1230" s="1">
        <f t="shared" si="192"/>
        <v>21053503003</v>
      </c>
      <c r="F1230" s="1">
        <f t="shared" si="192"/>
        <v>20053501092</v>
      </c>
    </row>
    <row r="1231" spans="1:7" x14ac:dyDescent="0.35">
      <c r="A1231" s="1">
        <f>+A1230+122</f>
        <v>20053503178</v>
      </c>
      <c r="B1231" s="1">
        <f>+B1230+4</f>
        <v>20053501035</v>
      </c>
      <c r="C1231" s="1">
        <f>+C1230+11</f>
        <v>20053503369</v>
      </c>
      <c r="D1231" s="1">
        <f>+D1230+2</f>
        <v>20053501075</v>
      </c>
      <c r="E1231" s="1">
        <f>+E1230+2</f>
        <v>21053503005</v>
      </c>
      <c r="F1231" s="1">
        <f>+F1230+4</f>
        <v>20053501096</v>
      </c>
    </row>
    <row r="1232" spans="1:7" x14ac:dyDescent="0.35">
      <c r="A1232" s="1">
        <f>+A1231+10</f>
        <v>20053503188</v>
      </c>
      <c r="B1232" s="1">
        <f t="shared" si="192"/>
        <v>20053501036</v>
      </c>
      <c r="C1232" s="1">
        <f>+C1231+3</f>
        <v>20053503372</v>
      </c>
      <c r="D1232" s="1">
        <f t="shared" si="192"/>
        <v>20053501076</v>
      </c>
      <c r="E1232" s="1">
        <f t="shared" si="192"/>
        <v>21053503006</v>
      </c>
      <c r="F1232" s="1">
        <f>+F1231+8</f>
        <v>20053501104</v>
      </c>
    </row>
    <row r="1233" spans="1:6" x14ac:dyDescent="0.35">
      <c r="A1233" s="1">
        <f>+A1232+43</f>
        <v>20053503231</v>
      </c>
      <c r="B1233" s="1">
        <f>+B1232+2</f>
        <v>20053501038</v>
      </c>
      <c r="C1233" s="1">
        <f>+C1232+4</f>
        <v>20053503376</v>
      </c>
      <c r="D1233" s="1">
        <f t="shared" si="192"/>
        <v>20053501077</v>
      </c>
      <c r="E1233" s="1">
        <f t="shared" si="192"/>
        <v>21053503007</v>
      </c>
      <c r="F1233" s="1">
        <f t="shared" si="192"/>
        <v>20053501105</v>
      </c>
    </row>
    <row r="1234" spans="1:6" x14ac:dyDescent="0.35">
      <c r="A1234" s="1"/>
      <c r="B1234" s="1"/>
      <c r="C1234" s="1"/>
      <c r="D1234" s="1"/>
      <c r="E1234" s="1"/>
      <c r="F1234" s="1"/>
    </row>
    <row r="1235" spans="1:6" ht="18.5" x14ac:dyDescent="0.45">
      <c r="A1235" s="1"/>
      <c r="B1235" s="19"/>
      <c r="C1235" s="53" t="s">
        <v>6</v>
      </c>
      <c r="D1235" s="53"/>
      <c r="E1235" s="19"/>
      <c r="F1235" s="19"/>
    </row>
    <row r="1236" spans="1:6" x14ac:dyDescent="0.35">
      <c r="A1236" s="2" t="s">
        <v>36</v>
      </c>
      <c r="B1236" s="2" t="s">
        <v>20</v>
      </c>
      <c r="C1236" s="2" t="s">
        <v>36</v>
      </c>
      <c r="D1236" s="2" t="s">
        <v>20</v>
      </c>
      <c r="E1236" s="2" t="s">
        <v>36</v>
      </c>
      <c r="F1236" s="2" t="s">
        <v>20</v>
      </c>
    </row>
    <row r="1237" spans="1:6" x14ac:dyDescent="0.35">
      <c r="A1237" s="2">
        <v>52414403</v>
      </c>
      <c r="B1237" s="2">
        <v>62317641</v>
      </c>
      <c r="C1237" s="2">
        <v>52414403</v>
      </c>
      <c r="D1237" s="2">
        <v>62317641</v>
      </c>
      <c r="E1237" s="2">
        <v>52414403</v>
      </c>
      <c r="F1237" s="2">
        <v>62317641</v>
      </c>
    </row>
    <row r="1238" spans="1:6" x14ac:dyDescent="0.35">
      <c r="A1238" s="1">
        <f>+E1233+1</f>
        <v>21053503008</v>
      </c>
      <c r="B1238" s="1">
        <f>+F1233+1</f>
        <v>20053501106</v>
      </c>
      <c r="C1238" s="1">
        <f>+A1245+1</f>
        <v>21053503016</v>
      </c>
      <c r="D1238" s="1">
        <f>+B1245+1</f>
        <v>20053501114</v>
      </c>
      <c r="E1238" s="1">
        <f>+C1245+1</f>
        <v>21053503025</v>
      </c>
      <c r="F1238" s="1">
        <f>+D1245+4</f>
        <v>20053501135</v>
      </c>
    </row>
    <row r="1239" spans="1:6" x14ac:dyDescent="0.35">
      <c r="A1239" s="1">
        <f>+A1238+1</f>
        <v>21053503009</v>
      </c>
      <c r="B1239" s="1">
        <f t="shared" ref="B1239:D1245" si="194">+B1238+1</f>
        <v>20053501107</v>
      </c>
      <c r="C1239" s="1">
        <f>+C1238+2</f>
        <v>21053503018</v>
      </c>
      <c r="D1239" s="1">
        <f>+D1238+1</f>
        <v>20053501115</v>
      </c>
      <c r="E1239" s="1">
        <f t="shared" ref="E1239:F1245" si="195">+E1238+1</f>
        <v>21053503026</v>
      </c>
      <c r="F1239" s="1">
        <f t="shared" si="195"/>
        <v>20053501136</v>
      </c>
    </row>
    <row r="1240" spans="1:6" x14ac:dyDescent="0.35">
      <c r="A1240" s="1">
        <f t="shared" ref="A1240:A1245" si="196">+A1239+1</f>
        <v>21053503010</v>
      </c>
      <c r="B1240" s="1">
        <f t="shared" si="194"/>
        <v>20053501108</v>
      </c>
      <c r="C1240" s="1">
        <f t="shared" si="194"/>
        <v>21053503019</v>
      </c>
      <c r="D1240" s="1">
        <f t="shared" si="194"/>
        <v>20053501116</v>
      </c>
      <c r="E1240" s="1">
        <f t="shared" si="195"/>
        <v>21053503027</v>
      </c>
      <c r="F1240" s="1">
        <f>+F1239+2</f>
        <v>20053501138</v>
      </c>
    </row>
    <row r="1241" spans="1:6" x14ac:dyDescent="0.35">
      <c r="A1241" s="1">
        <f t="shared" si="196"/>
        <v>21053503011</v>
      </c>
      <c r="B1241" s="1">
        <f t="shared" si="194"/>
        <v>20053501109</v>
      </c>
      <c r="C1241" s="1">
        <f t="shared" si="194"/>
        <v>21053503020</v>
      </c>
      <c r="D1241" s="1">
        <f>+D1240+2</f>
        <v>20053501118</v>
      </c>
      <c r="E1241" s="1">
        <f t="shared" si="195"/>
        <v>21053503028</v>
      </c>
      <c r="F1241" s="1">
        <f t="shared" si="195"/>
        <v>20053501139</v>
      </c>
    </row>
    <row r="1242" spans="1:6" x14ac:dyDescent="0.35">
      <c r="A1242" s="1">
        <f t="shared" si="196"/>
        <v>21053503012</v>
      </c>
      <c r="B1242" s="1">
        <f t="shared" si="194"/>
        <v>20053501110</v>
      </c>
      <c r="C1242" s="1">
        <f t="shared" si="194"/>
        <v>21053503021</v>
      </c>
      <c r="D1242" s="1">
        <f>+D1241+2</f>
        <v>20053501120</v>
      </c>
      <c r="E1242" s="1">
        <f t="shared" si="195"/>
        <v>21053503029</v>
      </c>
      <c r="F1242" s="1">
        <f>+F1241+10</f>
        <v>20053501149</v>
      </c>
    </row>
    <row r="1243" spans="1:6" x14ac:dyDescent="0.35">
      <c r="A1243" s="1">
        <f t="shared" si="196"/>
        <v>21053503013</v>
      </c>
      <c r="B1243" s="1">
        <f t="shared" si="194"/>
        <v>20053501111</v>
      </c>
      <c r="C1243" s="1">
        <f t="shared" si="194"/>
        <v>21053503022</v>
      </c>
      <c r="D1243" s="1">
        <f>+D1242+5</f>
        <v>20053501125</v>
      </c>
      <c r="E1243" s="1">
        <f t="shared" si="195"/>
        <v>21053503030</v>
      </c>
      <c r="F1243" s="1">
        <f>+F1242+2</f>
        <v>20053501151</v>
      </c>
    </row>
    <row r="1244" spans="1:6" x14ac:dyDescent="0.35">
      <c r="A1244" s="1">
        <f t="shared" si="196"/>
        <v>21053503014</v>
      </c>
      <c r="B1244" s="1">
        <f t="shared" si="194"/>
        <v>20053501112</v>
      </c>
      <c r="C1244" s="1">
        <f t="shared" si="194"/>
        <v>21053503023</v>
      </c>
      <c r="D1244" s="1">
        <f>+D1243+2</f>
        <v>20053501127</v>
      </c>
      <c r="E1244" s="1">
        <f t="shared" si="195"/>
        <v>21053503031</v>
      </c>
      <c r="F1244" s="1">
        <f>+F1243+2</f>
        <v>20053501153</v>
      </c>
    </row>
    <row r="1245" spans="1:6" x14ac:dyDescent="0.35">
      <c r="A1245" s="1">
        <f t="shared" si="196"/>
        <v>21053503015</v>
      </c>
      <c r="B1245" s="1">
        <f t="shared" si="194"/>
        <v>20053501113</v>
      </c>
      <c r="C1245" s="1">
        <f t="shared" si="194"/>
        <v>21053503024</v>
      </c>
      <c r="D1245" s="1">
        <f>+D1244+4</f>
        <v>20053501131</v>
      </c>
      <c r="E1245" s="1">
        <f t="shared" si="195"/>
        <v>21053503032</v>
      </c>
      <c r="F1245" s="1">
        <f>+F1244+3</f>
        <v>20053501156</v>
      </c>
    </row>
    <row r="1246" spans="1:6" x14ac:dyDescent="0.35">
      <c r="A1246" s="1"/>
      <c r="B1246" s="1"/>
      <c r="C1246" s="1"/>
      <c r="D1246" s="1"/>
      <c r="E1246" s="1"/>
      <c r="F1246" s="1"/>
    </row>
    <row r="1247" spans="1:6" ht="18.5" x14ac:dyDescent="0.45">
      <c r="A1247" s="1"/>
      <c r="B1247" s="19"/>
      <c r="C1247" s="53" t="s">
        <v>7</v>
      </c>
      <c r="D1247" s="53"/>
      <c r="E1247" s="19"/>
      <c r="F1247" s="19"/>
    </row>
    <row r="1248" spans="1:6" x14ac:dyDescent="0.35">
      <c r="A1248" s="2" t="s">
        <v>36</v>
      </c>
      <c r="B1248" s="2" t="s">
        <v>20</v>
      </c>
      <c r="C1248" s="2" t="s">
        <v>36</v>
      </c>
      <c r="D1248" s="2" t="s">
        <v>20</v>
      </c>
      <c r="E1248" s="2" t="s">
        <v>36</v>
      </c>
      <c r="F1248" s="2" t="s">
        <v>20</v>
      </c>
    </row>
    <row r="1249" spans="1:6" x14ac:dyDescent="0.35">
      <c r="A1249" s="2">
        <v>52414403</v>
      </c>
      <c r="B1249" s="2">
        <v>62317641</v>
      </c>
      <c r="C1249" s="2">
        <v>52414403</v>
      </c>
      <c r="D1249" s="2">
        <v>62317641</v>
      </c>
      <c r="E1249" s="2">
        <v>52414403</v>
      </c>
      <c r="F1249" s="2">
        <v>62317641</v>
      </c>
    </row>
    <row r="1250" spans="1:6" x14ac:dyDescent="0.35">
      <c r="A1250" s="1">
        <f>+E1245+1</f>
        <v>21053503033</v>
      </c>
      <c r="B1250" s="1">
        <f>+F1245+33</f>
        <v>20053501189</v>
      </c>
      <c r="C1250" s="1">
        <f>+A1257+1</f>
        <v>21053503041</v>
      </c>
      <c r="D1250" s="1">
        <f>+B1257+2</f>
        <v>20053501205</v>
      </c>
      <c r="E1250" s="1">
        <f>+C1257+1</f>
        <v>21053503050</v>
      </c>
      <c r="F1250" s="1">
        <f>+D1257+1</f>
        <v>20053501220</v>
      </c>
    </row>
    <row r="1251" spans="1:6" x14ac:dyDescent="0.35">
      <c r="A1251" s="1">
        <f>+A1250+1</f>
        <v>21053503034</v>
      </c>
      <c r="B1251" s="1">
        <f>+B1250+4</f>
        <v>20053501193</v>
      </c>
      <c r="C1251" s="1">
        <f>+C1250+1</f>
        <v>21053503042</v>
      </c>
      <c r="D1251" s="1">
        <f>+D1250+1</f>
        <v>20053501206</v>
      </c>
      <c r="E1251" s="1">
        <f t="shared" ref="E1251:F1257" si="197">+E1250+1</f>
        <v>21053503051</v>
      </c>
      <c r="F1251" s="1">
        <f>+F1250+3</f>
        <v>20053501223</v>
      </c>
    </row>
    <row r="1252" spans="1:6" x14ac:dyDescent="0.35">
      <c r="A1252" s="1">
        <f t="shared" ref="A1252:A1257" si="198">+A1251+1</f>
        <v>21053503035</v>
      </c>
      <c r="B1252" s="1">
        <f t="shared" ref="B1252:D1257" si="199">+B1251+1</f>
        <v>20053501194</v>
      </c>
      <c r="C1252" s="1">
        <f t="shared" si="199"/>
        <v>21053503043</v>
      </c>
      <c r="D1252" s="1">
        <f>+D1251+2</f>
        <v>20053501208</v>
      </c>
      <c r="E1252" s="1">
        <f t="shared" si="197"/>
        <v>21053503052</v>
      </c>
      <c r="F1252" s="1">
        <f t="shared" si="197"/>
        <v>20053501224</v>
      </c>
    </row>
    <row r="1253" spans="1:6" x14ac:dyDescent="0.35">
      <c r="A1253" s="1">
        <f t="shared" si="198"/>
        <v>21053503036</v>
      </c>
      <c r="B1253" s="1">
        <f>+B1252+4</f>
        <v>20053501198</v>
      </c>
      <c r="C1253" s="1">
        <f t="shared" si="199"/>
        <v>21053503044</v>
      </c>
      <c r="D1253" s="1">
        <f t="shared" si="199"/>
        <v>20053501209</v>
      </c>
      <c r="E1253" s="1">
        <f t="shared" si="197"/>
        <v>21053503053</v>
      </c>
      <c r="F1253" s="1">
        <f t="shared" si="197"/>
        <v>20053501225</v>
      </c>
    </row>
    <row r="1254" spans="1:6" x14ac:dyDescent="0.35">
      <c r="A1254" s="1">
        <f t="shared" si="198"/>
        <v>21053503037</v>
      </c>
      <c r="B1254" s="1">
        <f>+B1253+2</f>
        <v>20053501200</v>
      </c>
      <c r="C1254" s="1">
        <f>+C1253+2</f>
        <v>21053503046</v>
      </c>
      <c r="D1254" s="1">
        <f>+D1253+2</f>
        <v>20053501211</v>
      </c>
      <c r="E1254" s="1">
        <f t="shared" si="197"/>
        <v>21053503054</v>
      </c>
      <c r="F1254" s="1">
        <f>+F1253+2</f>
        <v>20053501227</v>
      </c>
    </row>
    <row r="1255" spans="1:6" x14ac:dyDescent="0.35">
      <c r="A1255" s="1">
        <f t="shared" si="198"/>
        <v>21053503038</v>
      </c>
      <c r="B1255" s="1">
        <f t="shared" si="199"/>
        <v>20053501201</v>
      </c>
      <c r="C1255" s="1">
        <f t="shared" si="199"/>
        <v>21053503047</v>
      </c>
      <c r="D1255" s="1">
        <f>+D1254+3</f>
        <v>20053501214</v>
      </c>
      <c r="E1255" s="1">
        <f t="shared" si="197"/>
        <v>21053503055</v>
      </c>
      <c r="F1255" s="1">
        <f>+F1254+14</f>
        <v>20053501241</v>
      </c>
    </row>
    <row r="1256" spans="1:6" x14ac:dyDescent="0.35">
      <c r="A1256" s="1">
        <f t="shared" si="198"/>
        <v>21053503039</v>
      </c>
      <c r="B1256" s="1">
        <f t="shared" si="199"/>
        <v>20053501202</v>
      </c>
      <c r="C1256" s="1">
        <f t="shared" si="199"/>
        <v>21053503048</v>
      </c>
      <c r="D1256" s="1">
        <f>+D1255+2</f>
        <v>20053501216</v>
      </c>
      <c r="E1256" s="1">
        <f t="shared" si="197"/>
        <v>21053503056</v>
      </c>
      <c r="F1256" s="1">
        <f t="shared" si="197"/>
        <v>20053501242</v>
      </c>
    </row>
    <row r="1257" spans="1:6" x14ac:dyDescent="0.35">
      <c r="A1257" s="1">
        <f t="shared" si="198"/>
        <v>21053503040</v>
      </c>
      <c r="B1257" s="1">
        <f t="shared" si="199"/>
        <v>20053501203</v>
      </c>
      <c r="C1257" s="1">
        <f t="shared" si="199"/>
        <v>21053503049</v>
      </c>
      <c r="D1257" s="1">
        <f>+D1256+3</f>
        <v>20053501219</v>
      </c>
      <c r="E1257" s="1">
        <f t="shared" si="197"/>
        <v>21053503057</v>
      </c>
      <c r="F1257" s="1">
        <f>+F1256+4</f>
        <v>20053501246</v>
      </c>
    </row>
    <row r="1258" spans="1:6" x14ac:dyDescent="0.35">
      <c r="A1258" s="1"/>
      <c r="B1258" s="1"/>
      <c r="C1258" s="1"/>
      <c r="D1258" s="1"/>
      <c r="E1258" s="1"/>
      <c r="F1258" s="1"/>
    </row>
    <row r="1259" spans="1:6" ht="18.5" x14ac:dyDescent="0.45">
      <c r="A1259" s="1"/>
      <c r="B1259" s="19"/>
      <c r="C1259" s="53" t="s">
        <v>8</v>
      </c>
      <c r="D1259" s="53"/>
      <c r="E1259" s="19"/>
      <c r="F1259" s="19"/>
    </row>
    <row r="1260" spans="1:6" x14ac:dyDescent="0.35">
      <c r="A1260" s="2" t="s">
        <v>36</v>
      </c>
      <c r="B1260" s="2" t="s">
        <v>20</v>
      </c>
      <c r="C1260" s="2" t="s">
        <v>36</v>
      </c>
      <c r="D1260" s="2" t="s">
        <v>20</v>
      </c>
      <c r="E1260" s="2" t="s">
        <v>36</v>
      </c>
      <c r="F1260" s="2" t="s">
        <v>20</v>
      </c>
    </row>
    <row r="1261" spans="1:6" x14ac:dyDescent="0.35">
      <c r="A1261" s="2">
        <v>52414403</v>
      </c>
      <c r="B1261" s="2">
        <v>62317641</v>
      </c>
      <c r="C1261" s="2">
        <v>52414403</v>
      </c>
      <c r="D1261" s="2">
        <v>62317641</v>
      </c>
      <c r="E1261" s="2">
        <v>52414403</v>
      </c>
      <c r="F1261" s="2">
        <v>62317641</v>
      </c>
    </row>
    <row r="1262" spans="1:6" x14ac:dyDescent="0.35">
      <c r="A1262" s="1">
        <f>+E1257+2</f>
        <v>21053503059</v>
      </c>
      <c r="B1262" s="1">
        <f>+F1257+2</f>
        <v>20053501248</v>
      </c>
      <c r="C1262" s="1">
        <f>+A1269+2</f>
        <v>21053503068</v>
      </c>
      <c r="D1262" s="1">
        <f>+B1269+2</f>
        <v>20053501269</v>
      </c>
      <c r="E1262" s="1">
        <f>+C1269+2</f>
        <v>21053503077</v>
      </c>
      <c r="F1262" s="1">
        <f>+D1269+1</f>
        <v>20053501295</v>
      </c>
    </row>
    <row r="1263" spans="1:6" x14ac:dyDescent="0.35">
      <c r="A1263" s="1">
        <f>+A1262+1</f>
        <v>21053503060</v>
      </c>
      <c r="B1263" s="1">
        <f t="shared" ref="B1263:D1269" si="200">+B1262+1</f>
        <v>20053501249</v>
      </c>
      <c r="C1263" s="1">
        <f>+C1262+1</f>
        <v>21053503069</v>
      </c>
      <c r="D1263" s="1">
        <f>+D1262+5</f>
        <v>20053501274</v>
      </c>
      <c r="E1263" s="1">
        <f t="shared" ref="E1263:F1269" si="201">+E1262+1</f>
        <v>21053503078</v>
      </c>
      <c r="F1263" s="1">
        <f>+F1262+2</f>
        <v>20053501297</v>
      </c>
    </row>
    <row r="1264" spans="1:6" x14ac:dyDescent="0.35">
      <c r="A1264" s="1">
        <f t="shared" ref="A1264:A1269" si="202">+A1263+1</f>
        <v>21053503061</v>
      </c>
      <c r="B1264" s="1">
        <f>+B1263+4</f>
        <v>20053501253</v>
      </c>
      <c r="C1264" s="1">
        <f t="shared" si="200"/>
        <v>21053503070</v>
      </c>
      <c r="D1264" s="1">
        <f t="shared" si="200"/>
        <v>20053501275</v>
      </c>
      <c r="E1264" s="1">
        <f t="shared" si="201"/>
        <v>21053503079</v>
      </c>
      <c r="F1264" s="1">
        <f t="shared" si="201"/>
        <v>20053501298</v>
      </c>
    </row>
    <row r="1265" spans="1:8" x14ac:dyDescent="0.35">
      <c r="A1265" s="1">
        <f t="shared" si="202"/>
        <v>21053503062</v>
      </c>
      <c r="B1265" s="1">
        <f>+B1264+3</f>
        <v>20053501256</v>
      </c>
      <c r="C1265" s="1">
        <f t="shared" si="200"/>
        <v>21053503071</v>
      </c>
      <c r="D1265" s="1">
        <f>+D1264+5</f>
        <v>20053501280</v>
      </c>
      <c r="E1265" s="1">
        <f t="shared" si="201"/>
        <v>21053503080</v>
      </c>
      <c r="F1265" s="1">
        <f t="shared" si="201"/>
        <v>20053501299</v>
      </c>
    </row>
    <row r="1266" spans="1:8" x14ac:dyDescent="0.35">
      <c r="A1266" s="1">
        <f t="shared" si="202"/>
        <v>21053503063</v>
      </c>
      <c r="B1266" s="1">
        <f>+B1265+3</f>
        <v>20053501259</v>
      </c>
      <c r="C1266" s="1">
        <f t="shared" si="200"/>
        <v>21053503072</v>
      </c>
      <c r="D1266" s="1">
        <f>+D1265+7</f>
        <v>20053501287</v>
      </c>
      <c r="E1266" s="1">
        <f t="shared" si="201"/>
        <v>21053503081</v>
      </c>
      <c r="F1266" s="1">
        <f>+F1265+3</f>
        <v>20053501302</v>
      </c>
    </row>
    <row r="1267" spans="1:8" x14ac:dyDescent="0.35">
      <c r="A1267" s="1">
        <f t="shared" si="202"/>
        <v>21053503064</v>
      </c>
      <c r="B1267" s="1">
        <f t="shared" si="200"/>
        <v>20053501260</v>
      </c>
      <c r="C1267" s="1">
        <f t="shared" si="200"/>
        <v>21053503073</v>
      </c>
      <c r="D1267" s="1">
        <f>+D1266+4</f>
        <v>20053501291</v>
      </c>
      <c r="E1267" s="1">
        <f t="shared" si="201"/>
        <v>21053503082</v>
      </c>
      <c r="F1267" s="1">
        <f>+F1266+5</f>
        <v>20053501307</v>
      </c>
    </row>
    <row r="1268" spans="1:8" x14ac:dyDescent="0.35">
      <c r="A1268" s="1">
        <f t="shared" si="202"/>
        <v>21053503065</v>
      </c>
      <c r="B1268" s="1">
        <f>+B1267+5</f>
        <v>20053501265</v>
      </c>
      <c r="C1268" s="1">
        <f t="shared" si="200"/>
        <v>21053503074</v>
      </c>
      <c r="D1268" s="1">
        <f t="shared" si="200"/>
        <v>20053501292</v>
      </c>
      <c r="E1268" s="1">
        <f t="shared" si="201"/>
        <v>21053503083</v>
      </c>
      <c r="F1268" s="1">
        <f>+F1267+2</f>
        <v>20053501309</v>
      </c>
    </row>
    <row r="1269" spans="1:8" x14ac:dyDescent="0.35">
      <c r="A1269" s="1">
        <f t="shared" si="202"/>
        <v>21053503066</v>
      </c>
      <c r="B1269" s="1">
        <f>+B1268+2</f>
        <v>20053501267</v>
      </c>
      <c r="C1269" s="1">
        <f t="shared" si="200"/>
        <v>21053503075</v>
      </c>
      <c r="D1269" s="1">
        <f>+D1268+2</f>
        <v>20053501294</v>
      </c>
      <c r="E1269" s="1">
        <f t="shared" si="201"/>
        <v>21053503084</v>
      </c>
      <c r="F1269" s="1">
        <f>+F1268+8</f>
        <v>20053501317</v>
      </c>
    </row>
    <row r="1270" spans="1:8" x14ac:dyDescent="0.35">
      <c r="A1270" s="1"/>
      <c r="B1270" s="1"/>
      <c r="C1270" s="1"/>
      <c r="D1270" s="1"/>
      <c r="E1270" s="1"/>
      <c r="F1270" s="1"/>
    </row>
    <row r="1271" spans="1:8" ht="18.5" x14ac:dyDescent="0.45">
      <c r="A1271" s="1"/>
      <c r="B1271" s="19"/>
      <c r="C1271" s="53" t="s">
        <v>9</v>
      </c>
      <c r="D1271" s="53"/>
      <c r="E1271" s="19"/>
      <c r="F1271" s="19"/>
    </row>
    <row r="1272" spans="1:8" x14ac:dyDescent="0.35">
      <c r="A1272" s="2" t="s">
        <v>36</v>
      </c>
      <c r="B1272" s="2" t="s">
        <v>20</v>
      </c>
      <c r="C1272" s="2" t="s">
        <v>36</v>
      </c>
      <c r="D1272" s="2" t="s">
        <v>20</v>
      </c>
      <c r="E1272" s="2" t="s">
        <v>36</v>
      </c>
      <c r="F1272" s="2" t="s">
        <v>20</v>
      </c>
    </row>
    <row r="1273" spans="1:8" x14ac:dyDescent="0.35">
      <c r="A1273" s="2">
        <v>52414403</v>
      </c>
      <c r="B1273" s="2">
        <v>62317641</v>
      </c>
      <c r="C1273" s="2">
        <v>52414403</v>
      </c>
      <c r="D1273" s="2">
        <v>62277603</v>
      </c>
      <c r="E1273" s="2">
        <v>52414403</v>
      </c>
      <c r="F1273" s="2">
        <v>62277603</v>
      </c>
    </row>
    <row r="1274" spans="1:8" x14ac:dyDescent="0.35">
      <c r="A1274" s="1">
        <f>+E1269+1</f>
        <v>21053503085</v>
      </c>
      <c r="B1274" s="1">
        <f>+F1269+1</f>
        <v>20053501318</v>
      </c>
      <c r="C1274" s="1">
        <f>+A1281+1</f>
        <v>21053503093</v>
      </c>
      <c r="D1274" s="1">
        <f>+B1283+7</f>
        <v>20053501094</v>
      </c>
      <c r="E1274" s="1">
        <f>+C1281+1</f>
        <v>21053503103</v>
      </c>
      <c r="F1274" s="1">
        <f>+D1281+1</f>
        <v>20053501145</v>
      </c>
    </row>
    <row r="1275" spans="1:8" x14ac:dyDescent="0.35">
      <c r="A1275" s="1">
        <f>+A1274+1</f>
        <v>21053503086</v>
      </c>
      <c r="B1275" s="1">
        <f>+B1274+12</f>
        <v>20053501330</v>
      </c>
      <c r="C1275" s="1">
        <f>+C1274+1</f>
        <v>21053503094</v>
      </c>
      <c r="D1275" s="1">
        <f>+D1274+30</f>
        <v>20053501124</v>
      </c>
      <c r="E1275" s="1">
        <f t="shared" ref="E1275:F1281" si="203">+E1274+1</f>
        <v>21053503104</v>
      </c>
      <c r="F1275" s="1">
        <f>+F1274+2</f>
        <v>20053501147</v>
      </c>
      <c r="H1275" s="8">
        <f>48*12</f>
        <v>576</v>
      </c>
    </row>
    <row r="1276" spans="1:8" x14ac:dyDescent="0.35">
      <c r="A1276" s="1">
        <f t="shared" ref="A1276:A1281" si="204">+A1275+1</f>
        <v>21053503087</v>
      </c>
      <c r="B1276" s="2" t="s">
        <v>20</v>
      </c>
      <c r="C1276" s="1">
        <f t="shared" ref="C1276:D1281" si="205">+C1275+1</f>
        <v>21053503095</v>
      </c>
      <c r="D1276" s="1">
        <f>+D1275+2</f>
        <v>20053501126</v>
      </c>
      <c r="E1276" s="1">
        <f t="shared" si="203"/>
        <v>21053503105</v>
      </c>
      <c r="F1276" s="1">
        <f>+F1275+5</f>
        <v>20053501152</v>
      </c>
    </row>
    <row r="1277" spans="1:8" x14ac:dyDescent="0.35">
      <c r="A1277" s="1">
        <f t="shared" si="204"/>
        <v>21053503088</v>
      </c>
      <c r="B1277" s="2">
        <v>62277603</v>
      </c>
      <c r="C1277" s="1">
        <f t="shared" si="205"/>
        <v>21053503096</v>
      </c>
      <c r="D1277" s="1">
        <f>+D1276+4</f>
        <v>20053501130</v>
      </c>
      <c r="E1277" s="1">
        <f>+E1276+2</f>
        <v>21053503107</v>
      </c>
      <c r="F1277" s="1">
        <f>+F1276+3</f>
        <v>20053501155</v>
      </c>
    </row>
    <row r="1278" spans="1:8" x14ac:dyDescent="0.35">
      <c r="A1278" s="1">
        <f t="shared" si="204"/>
        <v>21053503089</v>
      </c>
      <c r="B1278" s="1">
        <v>20053501003</v>
      </c>
      <c r="C1278" s="1">
        <f t="shared" si="205"/>
        <v>21053503097</v>
      </c>
      <c r="D1278" s="1">
        <f>+D1277+2</f>
        <v>20053501132</v>
      </c>
      <c r="E1278" s="1">
        <f t="shared" si="203"/>
        <v>21053503108</v>
      </c>
      <c r="F1278" s="1">
        <f>+F1277+35</f>
        <v>20053501190</v>
      </c>
    </row>
    <row r="1279" spans="1:8" x14ac:dyDescent="0.35">
      <c r="A1279" s="1">
        <f t="shared" si="204"/>
        <v>21053503090</v>
      </c>
      <c r="B1279" s="1">
        <f>+B1278+44</f>
        <v>20053501047</v>
      </c>
      <c r="C1279" s="1">
        <f t="shared" si="205"/>
        <v>21053503098</v>
      </c>
      <c r="D1279" s="1">
        <f>+D1278+8</f>
        <v>20053501140</v>
      </c>
      <c r="E1279" s="1">
        <f t="shared" si="203"/>
        <v>21053503109</v>
      </c>
      <c r="F1279" s="1">
        <f t="shared" si="203"/>
        <v>20053501191</v>
      </c>
    </row>
    <row r="1280" spans="1:8" x14ac:dyDescent="0.35">
      <c r="A1280" s="1">
        <f t="shared" si="204"/>
        <v>21053503091</v>
      </c>
      <c r="B1280" s="1">
        <f>+B1279+1</f>
        <v>20053501048</v>
      </c>
      <c r="C1280" s="1">
        <f>+C1279+3</f>
        <v>21053503101</v>
      </c>
      <c r="D1280" s="1">
        <f t="shared" si="205"/>
        <v>20053501141</v>
      </c>
      <c r="E1280" s="1">
        <f t="shared" si="203"/>
        <v>21053503110</v>
      </c>
      <c r="F1280" s="1">
        <f>+F1279+5</f>
        <v>20053501196</v>
      </c>
    </row>
    <row r="1281" spans="1:6" x14ac:dyDescent="0.35">
      <c r="A1281" s="1">
        <f t="shared" si="204"/>
        <v>21053503092</v>
      </c>
      <c r="B1281" s="1">
        <f>+B1280+2</f>
        <v>20053501050</v>
      </c>
      <c r="C1281" s="1">
        <f t="shared" si="205"/>
        <v>21053503102</v>
      </c>
      <c r="D1281" s="1">
        <f>+D1280+3</f>
        <v>20053501144</v>
      </c>
      <c r="E1281" s="1">
        <f t="shared" si="203"/>
        <v>21053503111</v>
      </c>
      <c r="F1281" s="1">
        <f t="shared" si="203"/>
        <v>20053501197</v>
      </c>
    </row>
    <row r="1282" spans="1:6" x14ac:dyDescent="0.35">
      <c r="A1282" s="1"/>
      <c r="B1282" s="1">
        <f>+B1281+33</f>
        <v>20053501083</v>
      </c>
      <c r="C1282" s="1"/>
      <c r="D1282" s="1"/>
      <c r="E1282" s="1"/>
      <c r="F1282" s="1"/>
    </row>
    <row r="1283" spans="1:6" x14ac:dyDescent="0.35">
      <c r="A1283" s="1"/>
      <c r="B1283" s="1">
        <f>+B1282+4</f>
        <v>20053501087</v>
      </c>
      <c r="C1283" s="1"/>
      <c r="D1283" s="1"/>
      <c r="E1283" s="1"/>
      <c r="F1283" s="1"/>
    </row>
    <row r="1284" spans="1:6" x14ac:dyDescent="0.35">
      <c r="A1284" s="1"/>
      <c r="B1284" s="1"/>
      <c r="C1284" s="1"/>
      <c r="D1284" s="1"/>
      <c r="E1284" s="1"/>
      <c r="F1284" s="1"/>
    </row>
    <row r="1285" spans="1:6" ht="18.5" x14ac:dyDescent="0.45">
      <c r="A1285" s="1"/>
      <c r="B1285" s="19"/>
      <c r="C1285" s="53" t="s">
        <v>10</v>
      </c>
      <c r="D1285" s="53"/>
      <c r="E1285" s="19"/>
      <c r="F1285" s="19"/>
    </row>
    <row r="1286" spans="1:6" x14ac:dyDescent="0.35">
      <c r="A1286" s="2" t="s">
        <v>36</v>
      </c>
      <c r="B1286" s="2" t="s">
        <v>20</v>
      </c>
      <c r="C1286" s="2" t="s">
        <v>36</v>
      </c>
      <c r="D1286" s="2" t="s">
        <v>36</v>
      </c>
      <c r="E1286" s="2" t="s">
        <v>20</v>
      </c>
      <c r="F1286" s="2" t="s">
        <v>36</v>
      </c>
    </row>
    <row r="1287" spans="1:6" x14ac:dyDescent="0.35">
      <c r="A1287" s="2">
        <v>52414403</v>
      </c>
      <c r="B1287" s="2">
        <v>62277603</v>
      </c>
      <c r="C1287" s="2">
        <v>52414403</v>
      </c>
      <c r="D1287" s="2">
        <v>52414403</v>
      </c>
      <c r="E1287" s="2">
        <v>62277603</v>
      </c>
      <c r="F1287" s="2">
        <v>52414403</v>
      </c>
    </row>
    <row r="1288" spans="1:6" x14ac:dyDescent="0.35">
      <c r="A1288" s="1">
        <f>+E1281+1</f>
        <v>21053503112</v>
      </c>
      <c r="B1288" s="1">
        <f>+F1281+10</f>
        <v>20053501207</v>
      </c>
      <c r="C1288" s="1">
        <f>+A1295+1</f>
        <v>21053503120</v>
      </c>
      <c r="D1288" s="1">
        <f>+C1295+1</f>
        <v>21053503130</v>
      </c>
      <c r="E1288" s="1">
        <f>+B1295+8</f>
        <v>20053501244</v>
      </c>
      <c r="F1288" s="1">
        <f>+D1295+1</f>
        <v>21053503138</v>
      </c>
    </row>
    <row r="1289" spans="1:6" x14ac:dyDescent="0.35">
      <c r="A1289" s="1">
        <f>+A1288+1</f>
        <v>21053503113</v>
      </c>
      <c r="B1289" s="1">
        <f>+B1288+5</f>
        <v>20053501212</v>
      </c>
      <c r="C1289" s="1">
        <f>+C1288+1</f>
        <v>21053503121</v>
      </c>
      <c r="D1289" s="1">
        <f>+D1288+1</f>
        <v>21053503131</v>
      </c>
      <c r="E1289" s="1">
        <f>+E1288+3</f>
        <v>20053501247</v>
      </c>
      <c r="F1289" s="1">
        <f>+F1288+1</f>
        <v>21053503139</v>
      </c>
    </row>
    <row r="1290" spans="1:6" x14ac:dyDescent="0.35">
      <c r="A1290" s="1">
        <f t="shared" ref="A1290:A1295" si="206">+A1289+1</f>
        <v>21053503114</v>
      </c>
      <c r="B1290" s="1">
        <f t="shared" ref="B1290:C1295" si="207">+B1289+1</f>
        <v>20053501213</v>
      </c>
      <c r="C1290" s="1">
        <f t="shared" si="207"/>
        <v>21053503122</v>
      </c>
      <c r="D1290" s="1">
        <f t="shared" ref="D1290:D1295" si="208">+D1289+1</f>
        <v>21053503132</v>
      </c>
      <c r="E1290" s="1">
        <f>+E1289+8</f>
        <v>20053501255</v>
      </c>
      <c r="F1290" s="1">
        <f t="shared" ref="F1290:F1295" si="209">+F1289+1</f>
        <v>21053503140</v>
      </c>
    </row>
    <row r="1291" spans="1:6" x14ac:dyDescent="0.35">
      <c r="A1291" s="1">
        <f t="shared" si="206"/>
        <v>21053503115</v>
      </c>
      <c r="B1291" s="1">
        <f>+B1290+4</f>
        <v>20053501217</v>
      </c>
      <c r="C1291" s="1">
        <f>+C1290+2</f>
        <v>21053503124</v>
      </c>
      <c r="D1291" s="1">
        <f t="shared" si="208"/>
        <v>21053503133</v>
      </c>
      <c r="E1291" s="1">
        <f>+E1290+2</f>
        <v>20053501257</v>
      </c>
      <c r="F1291" s="1">
        <f t="shared" si="209"/>
        <v>21053503141</v>
      </c>
    </row>
    <row r="1292" spans="1:6" x14ac:dyDescent="0.35">
      <c r="A1292" s="1">
        <f t="shared" si="206"/>
        <v>21053503116</v>
      </c>
      <c r="B1292" s="1">
        <f t="shared" si="207"/>
        <v>20053501218</v>
      </c>
      <c r="C1292" s="1">
        <f>+C1291+2</f>
        <v>21053503126</v>
      </c>
      <c r="D1292" s="1">
        <f t="shared" si="208"/>
        <v>21053503134</v>
      </c>
      <c r="E1292" s="1">
        <f>+E1291+13</f>
        <v>20053501270</v>
      </c>
      <c r="F1292" s="1">
        <f t="shared" si="209"/>
        <v>21053503142</v>
      </c>
    </row>
    <row r="1293" spans="1:6" x14ac:dyDescent="0.35">
      <c r="A1293" s="1">
        <f t="shared" si="206"/>
        <v>21053503117</v>
      </c>
      <c r="B1293" s="1">
        <f>+B1292+11</f>
        <v>20053501229</v>
      </c>
      <c r="C1293" s="1">
        <f t="shared" si="207"/>
        <v>21053503127</v>
      </c>
      <c r="D1293" s="1">
        <f t="shared" si="208"/>
        <v>21053503135</v>
      </c>
      <c r="E1293" s="1">
        <f>+E1292+6</f>
        <v>20053501276</v>
      </c>
      <c r="F1293" s="1">
        <f t="shared" si="209"/>
        <v>21053503143</v>
      </c>
    </row>
    <row r="1294" spans="1:6" x14ac:dyDescent="0.35">
      <c r="A1294" s="1">
        <f t="shared" si="206"/>
        <v>21053503118</v>
      </c>
      <c r="B1294" s="1">
        <f>+B1293+6</f>
        <v>20053501235</v>
      </c>
      <c r="C1294" s="1">
        <f t="shared" si="207"/>
        <v>21053503128</v>
      </c>
      <c r="D1294" s="1">
        <f t="shared" si="208"/>
        <v>21053503136</v>
      </c>
      <c r="E1294" s="1">
        <f>+E1293+2</f>
        <v>20053501278</v>
      </c>
      <c r="F1294" s="1">
        <f t="shared" si="209"/>
        <v>21053503144</v>
      </c>
    </row>
    <row r="1295" spans="1:6" x14ac:dyDescent="0.35">
      <c r="A1295" s="1">
        <f t="shared" si="206"/>
        <v>21053503119</v>
      </c>
      <c r="B1295" s="1">
        <f t="shared" si="207"/>
        <v>20053501236</v>
      </c>
      <c r="C1295" s="1">
        <f t="shared" si="207"/>
        <v>21053503129</v>
      </c>
      <c r="D1295" s="1">
        <f t="shared" si="208"/>
        <v>21053503137</v>
      </c>
      <c r="E1295" s="1">
        <f>+E1294+23</f>
        <v>20053501301</v>
      </c>
      <c r="F1295" s="1">
        <f t="shared" si="209"/>
        <v>21053503145</v>
      </c>
    </row>
    <row r="1296" spans="1:6" x14ac:dyDescent="0.35">
      <c r="A1296" s="1"/>
      <c r="B1296" s="1"/>
      <c r="C1296" s="1"/>
      <c r="D1296" s="1"/>
      <c r="E1296" s="1"/>
      <c r="F1296" s="1"/>
    </row>
    <row r="1297" spans="1:6" ht="18.5" x14ac:dyDescent="0.45">
      <c r="A1297" s="1"/>
      <c r="B1297" s="19"/>
      <c r="C1297" s="53" t="s">
        <v>11</v>
      </c>
      <c r="D1297" s="53"/>
      <c r="E1297" s="19"/>
      <c r="F1297" s="19"/>
    </row>
    <row r="1298" spans="1:6" x14ac:dyDescent="0.35">
      <c r="A1298" s="2" t="s">
        <v>36</v>
      </c>
      <c r="B1298" s="2" t="s">
        <v>20</v>
      </c>
      <c r="C1298" s="2" t="s">
        <v>36</v>
      </c>
      <c r="D1298" s="2" t="s">
        <v>36</v>
      </c>
      <c r="E1298" s="2" t="s">
        <v>20</v>
      </c>
      <c r="F1298" s="2" t="s">
        <v>36</v>
      </c>
    </row>
    <row r="1299" spans="1:6" x14ac:dyDescent="0.35">
      <c r="A1299" s="2">
        <v>52414403</v>
      </c>
      <c r="B1299" s="2">
        <v>62277603</v>
      </c>
      <c r="C1299" s="2">
        <v>52414403</v>
      </c>
      <c r="D1299" s="2">
        <v>52414403</v>
      </c>
      <c r="E1299" s="2">
        <v>62037616</v>
      </c>
      <c r="F1299" s="2">
        <v>52414403</v>
      </c>
    </row>
    <row r="1300" spans="1:6" x14ac:dyDescent="0.35">
      <c r="A1300" s="1">
        <f>+F1295+1</f>
        <v>21053503146</v>
      </c>
      <c r="B1300" s="1">
        <f>+E1295+2</f>
        <v>20053501303</v>
      </c>
      <c r="C1300" s="1">
        <f>+A1307+1</f>
        <v>21053503154</v>
      </c>
      <c r="D1300" s="1">
        <f>+C1307+1</f>
        <v>21053503162</v>
      </c>
      <c r="E1300" s="1">
        <f>+B1309+1</f>
        <v>20053501066</v>
      </c>
      <c r="F1300" s="1">
        <f>+D1307+1</f>
        <v>21053503170</v>
      </c>
    </row>
    <row r="1301" spans="1:6" x14ac:dyDescent="0.35">
      <c r="A1301" s="1">
        <f t="shared" ref="A1301:A1307" si="210">+A1300+1</f>
        <v>21053503147</v>
      </c>
      <c r="B1301" s="1">
        <f>+B1300+2</f>
        <v>20053501305</v>
      </c>
      <c r="C1301" s="1">
        <f>+C1300+1</f>
        <v>21053503155</v>
      </c>
      <c r="D1301" s="1">
        <f>+D1300+1</f>
        <v>21053503163</v>
      </c>
      <c r="E1301" s="1">
        <f t="shared" ref="E1301:E1306" si="211">+E1300+1</f>
        <v>20053501067</v>
      </c>
      <c r="F1301" s="1">
        <f>+F1300+1</f>
        <v>21053503171</v>
      </c>
    </row>
    <row r="1302" spans="1:6" x14ac:dyDescent="0.35">
      <c r="A1302" s="1">
        <f t="shared" si="210"/>
        <v>21053503148</v>
      </c>
      <c r="B1302" s="1">
        <f>+B1301+7</f>
        <v>20053501312</v>
      </c>
      <c r="C1302" s="1">
        <f t="shared" ref="C1302:C1307" si="212">+C1301+1</f>
        <v>21053503156</v>
      </c>
      <c r="D1302" s="1">
        <f t="shared" ref="D1302:D1307" si="213">+D1301+1</f>
        <v>21053503164</v>
      </c>
      <c r="E1302" s="1">
        <f t="shared" si="211"/>
        <v>20053501068</v>
      </c>
      <c r="F1302" s="1">
        <f>+F1301+1</f>
        <v>21053503172</v>
      </c>
    </row>
    <row r="1303" spans="1:6" x14ac:dyDescent="0.35">
      <c r="A1303" s="1">
        <f t="shared" si="210"/>
        <v>21053503149</v>
      </c>
      <c r="B1303" s="1">
        <f>+B1302+4</f>
        <v>20053501316</v>
      </c>
      <c r="C1303" s="1">
        <f t="shared" si="212"/>
        <v>21053503157</v>
      </c>
      <c r="D1303" s="1">
        <f t="shared" si="213"/>
        <v>21053503165</v>
      </c>
      <c r="E1303" s="1">
        <f t="shared" si="211"/>
        <v>20053501069</v>
      </c>
      <c r="F1303" s="1">
        <f>+F1302+1</f>
        <v>21053503173</v>
      </c>
    </row>
    <row r="1304" spans="1:6" x14ac:dyDescent="0.35">
      <c r="A1304" s="1">
        <f t="shared" si="210"/>
        <v>21053503150</v>
      </c>
      <c r="B1304" s="2" t="s">
        <v>20</v>
      </c>
      <c r="C1304" s="1">
        <f t="shared" si="212"/>
        <v>21053503158</v>
      </c>
      <c r="D1304" s="1">
        <f t="shared" si="213"/>
        <v>21053503166</v>
      </c>
      <c r="E1304" s="1">
        <f t="shared" si="211"/>
        <v>20053501070</v>
      </c>
      <c r="F1304" s="1">
        <f>+F1303+2</f>
        <v>21053503175</v>
      </c>
    </row>
    <row r="1305" spans="1:6" x14ac:dyDescent="0.35">
      <c r="A1305" s="1">
        <f t="shared" si="210"/>
        <v>21053503151</v>
      </c>
      <c r="B1305" s="2">
        <v>62037616</v>
      </c>
      <c r="C1305" s="1">
        <f t="shared" si="212"/>
        <v>21053503159</v>
      </c>
      <c r="D1305" s="1">
        <f t="shared" si="213"/>
        <v>21053503167</v>
      </c>
      <c r="E1305" s="1">
        <f t="shared" si="211"/>
        <v>20053501071</v>
      </c>
      <c r="F1305" s="1">
        <f>+F1304+1</f>
        <v>21053503176</v>
      </c>
    </row>
    <row r="1306" spans="1:6" x14ac:dyDescent="0.35">
      <c r="A1306" s="1">
        <f t="shared" si="210"/>
        <v>21053503152</v>
      </c>
      <c r="B1306" s="1">
        <v>20053501046</v>
      </c>
      <c r="C1306" s="1">
        <f t="shared" si="212"/>
        <v>21053503160</v>
      </c>
      <c r="D1306" s="1">
        <f t="shared" si="213"/>
        <v>21053503168</v>
      </c>
      <c r="E1306" s="1">
        <f t="shared" si="211"/>
        <v>20053501072</v>
      </c>
      <c r="F1306" s="1">
        <f>+F1305+1</f>
        <v>21053503177</v>
      </c>
    </row>
    <row r="1307" spans="1:6" x14ac:dyDescent="0.35">
      <c r="A1307" s="1">
        <f t="shared" si="210"/>
        <v>21053503153</v>
      </c>
      <c r="B1307" s="1">
        <f>+B1306+5</f>
        <v>20053501051</v>
      </c>
      <c r="C1307" s="1">
        <f t="shared" si="212"/>
        <v>21053503161</v>
      </c>
      <c r="D1307" s="1">
        <f t="shared" si="213"/>
        <v>21053503169</v>
      </c>
      <c r="E1307" s="1">
        <f>+E1306+2</f>
        <v>20053501074</v>
      </c>
      <c r="F1307" s="1">
        <f>+F1306+1</f>
        <v>21053503178</v>
      </c>
    </row>
    <row r="1308" spans="1:6" x14ac:dyDescent="0.35">
      <c r="A1308" s="1"/>
      <c r="B1308" s="1">
        <f>+B1307+13</f>
        <v>20053501064</v>
      </c>
      <c r="C1308" s="1"/>
      <c r="D1308" s="1"/>
      <c r="E1308" s="1"/>
      <c r="F1308" s="1"/>
    </row>
    <row r="1309" spans="1:6" x14ac:dyDescent="0.35">
      <c r="A1309" s="1"/>
      <c r="B1309" s="1">
        <f>+B1308+1</f>
        <v>20053501065</v>
      </c>
      <c r="C1309" s="1"/>
      <c r="D1309" s="1"/>
      <c r="E1309" s="1"/>
      <c r="F1309" s="1"/>
    </row>
    <row r="1310" spans="1:6" x14ac:dyDescent="0.35">
      <c r="A1310" s="1"/>
      <c r="B1310" s="1"/>
      <c r="C1310" s="1"/>
      <c r="D1310" s="1"/>
      <c r="E1310" s="1"/>
      <c r="F1310" s="1"/>
    </row>
    <row r="1311" spans="1:6" ht="18.5" x14ac:dyDescent="0.45">
      <c r="A1311" s="1"/>
      <c r="B1311" s="19"/>
      <c r="C1311" s="53" t="s">
        <v>12</v>
      </c>
      <c r="D1311" s="53"/>
      <c r="E1311" s="19"/>
      <c r="F1311" s="19"/>
    </row>
    <row r="1312" spans="1:6" x14ac:dyDescent="0.35">
      <c r="A1312" s="2" t="s">
        <v>36</v>
      </c>
      <c r="B1312" s="2" t="s">
        <v>20</v>
      </c>
      <c r="C1312" s="2" t="s">
        <v>36</v>
      </c>
      <c r="D1312" s="2" t="s">
        <v>36</v>
      </c>
      <c r="E1312" s="2" t="s">
        <v>20</v>
      </c>
      <c r="F1312" s="2" t="s">
        <v>36</v>
      </c>
    </row>
    <row r="1313" spans="1:6" x14ac:dyDescent="0.35">
      <c r="A1313" s="2">
        <v>52414403</v>
      </c>
      <c r="B1313" s="2">
        <v>62037616</v>
      </c>
      <c r="C1313" s="2">
        <v>52414403</v>
      </c>
      <c r="D1313" s="2">
        <v>52414403</v>
      </c>
      <c r="E1313" s="2">
        <v>62037616</v>
      </c>
      <c r="F1313" s="2">
        <v>52414403</v>
      </c>
    </row>
    <row r="1314" spans="1:6" x14ac:dyDescent="0.35">
      <c r="A1314" s="1">
        <f>+F1307+1</f>
        <v>21053503179</v>
      </c>
      <c r="B1314" s="1">
        <f>+E1307+5</f>
        <v>20053501079</v>
      </c>
      <c r="C1314" s="1">
        <f>+A1321+1</f>
        <v>21053503187</v>
      </c>
      <c r="D1314" s="1">
        <f>+C1321+1</f>
        <v>21053503195</v>
      </c>
      <c r="E1314" s="1">
        <f>+B1321+5</f>
        <v>20053501231</v>
      </c>
      <c r="F1314" s="1">
        <f>+D1321+1</f>
        <v>21053503204</v>
      </c>
    </row>
    <row r="1315" spans="1:6" x14ac:dyDescent="0.35">
      <c r="A1315" s="1">
        <f t="shared" ref="A1315:A1321" si="214">+A1314+1</f>
        <v>21053503180</v>
      </c>
      <c r="B1315" s="1">
        <f t="shared" ref="B1315:B1319" si="215">+B1314+1</f>
        <v>20053501080</v>
      </c>
      <c r="C1315" s="1">
        <f>+C1314+1</f>
        <v>21053503188</v>
      </c>
      <c r="D1315" s="1">
        <f>+D1314+1</f>
        <v>21053503196</v>
      </c>
      <c r="E1315" s="1">
        <f t="shared" ref="E1315:E1318" si="216">+E1314+1</f>
        <v>20053501232</v>
      </c>
      <c r="F1315" s="1">
        <f>+F1314+1</f>
        <v>21053503205</v>
      </c>
    </row>
    <row r="1316" spans="1:6" x14ac:dyDescent="0.35">
      <c r="A1316" s="1">
        <f t="shared" si="214"/>
        <v>21053503181</v>
      </c>
      <c r="B1316" s="1">
        <f>+B1315+2</f>
        <v>20053501082</v>
      </c>
      <c r="C1316" s="1">
        <f t="shared" ref="C1316:C1321" si="217">+C1315+1</f>
        <v>21053503189</v>
      </c>
      <c r="D1316" s="1">
        <f>+D1315+1</f>
        <v>21053503197</v>
      </c>
      <c r="E1316" s="1">
        <f>+E1315+13</f>
        <v>20053501245</v>
      </c>
      <c r="F1316" s="1">
        <f>+F1315+1</f>
        <v>21053503206</v>
      </c>
    </row>
    <row r="1317" spans="1:6" x14ac:dyDescent="0.35">
      <c r="A1317" s="1">
        <f t="shared" si="214"/>
        <v>21053503182</v>
      </c>
      <c r="B1317" s="1">
        <f>+B1316+2</f>
        <v>20053501084</v>
      </c>
      <c r="C1317" s="1">
        <f t="shared" si="217"/>
        <v>21053503190</v>
      </c>
      <c r="D1317" s="1">
        <f>+D1316+2</f>
        <v>21053503199</v>
      </c>
      <c r="E1317" s="1">
        <f>+E1316+5</f>
        <v>20053501250</v>
      </c>
      <c r="F1317" s="1">
        <f>+F1316+2</f>
        <v>21053503208</v>
      </c>
    </row>
    <row r="1318" spans="1:6" x14ac:dyDescent="0.35">
      <c r="A1318" s="1">
        <f t="shared" si="214"/>
        <v>21053503183</v>
      </c>
      <c r="B1318" s="1">
        <f>+B1317+4</f>
        <v>20053501088</v>
      </c>
      <c r="C1318" s="1">
        <f t="shared" si="217"/>
        <v>21053503191</v>
      </c>
      <c r="D1318" s="1">
        <f>+D1317+1</f>
        <v>21053503200</v>
      </c>
      <c r="E1318" s="1">
        <f t="shared" si="216"/>
        <v>20053501251</v>
      </c>
      <c r="F1318" s="1">
        <f>+F1317+1</f>
        <v>21053503209</v>
      </c>
    </row>
    <row r="1319" spans="1:6" x14ac:dyDescent="0.35">
      <c r="A1319" s="1">
        <f t="shared" si="214"/>
        <v>21053503184</v>
      </c>
      <c r="B1319" s="1">
        <f t="shared" si="215"/>
        <v>20053501089</v>
      </c>
      <c r="C1319" s="1">
        <f t="shared" si="217"/>
        <v>21053503192</v>
      </c>
      <c r="D1319" s="1">
        <f>+D1318+1</f>
        <v>21053503201</v>
      </c>
      <c r="E1319" s="1">
        <f>+E1318+3</f>
        <v>20053501254</v>
      </c>
      <c r="F1319" s="1">
        <f>+F1318+1</f>
        <v>21053503210</v>
      </c>
    </row>
    <row r="1320" spans="1:6" x14ac:dyDescent="0.35">
      <c r="A1320" s="1">
        <f t="shared" si="214"/>
        <v>21053503185</v>
      </c>
      <c r="B1320" s="1">
        <f>+B1319+126</f>
        <v>20053501215</v>
      </c>
      <c r="C1320" s="1">
        <f t="shared" si="217"/>
        <v>21053503193</v>
      </c>
      <c r="D1320" s="1">
        <f>+D1319+1</f>
        <v>21053503202</v>
      </c>
      <c r="E1320" s="1">
        <f>+E1319+4</f>
        <v>20053501258</v>
      </c>
      <c r="F1320" s="1">
        <f>+F1319+1</f>
        <v>21053503211</v>
      </c>
    </row>
    <row r="1321" spans="1:6" x14ac:dyDescent="0.35">
      <c r="A1321" s="1">
        <f t="shared" si="214"/>
        <v>21053503186</v>
      </c>
      <c r="B1321" s="1">
        <f>+B1320+11</f>
        <v>20053501226</v>
      </c>
      <c r="C1321" s="1">
        <f t="shared" si="217"/>
        <v>21053503194</v>
      </c>
      <c r="D1321" s="1">
        <f>+D1320+1</f>
        <v>21053503203</v>
      </c>
      <c r="E1321" s="1">
        <f>+E1320+4</f>
        <v>20053501262</v>
      </c>
      <c r="F1321" s="1">
        <f>+F1320+1</f>
        <v>21053503212</v>
      </c>
    </row>
    <row r="1322" spans="1:6" x14ac:dyDescent="0.35">
      <c r="A1322" s="1"/>
      <c r="B1322" s="1"/>
      <c r="C1322" s="1"/>
      <c r="D1322" s="1"/>
      <c r="E1322" s="1"/>
      <c r="F1322" s="1"/>
    </row>
    <row r="1323" spans="1:6" ht="18.5" x14ac:dyDescent="0.45">
      <c r="A1323" s="1"/>
      <c r="B1323" s="19"/>
      <c r="C1323" s="53" t="s">
        <v>13</v>
      </c>
      <c r="D1323" s="53"/>
      <c r="E1323" s="19"/>
      <c r="F1323" s="19"/>
    </row>
    <row r="1324" spans="1:6" x14ac:dyDescent="0.35">
      <c r="A1324" s="2" t="s">
        <v>36</v>
      </c>
      <c r="B1324" s="2" t="s">
        <v>20</v>
      </c>
      <c r="C1324" s="2" t="s">
        <v>36</v>
      </c>
      <c r="D1324" s="2" t="s">
        <v>36</v>
      </c>
      <c r="E1324" s="2" t="s">
        <v>20</v>
      </c>
      <c r="F1324" s="2" t="s">
        <v>36</v>
      </c>
    </row>
    <row r="1325" spans="1:6" x14ac:dyDescent="0.35">
      <c r="A1325" s="2">
        <v>52414403</v>
      </c>
      <c r="B1325" s="2">
        <v>62037616</v>
      </c>
      <c r="C1325" s="2">
        <v>52414403</v>
      </c>
      <c r="D1325" s="2">
        <v>52414403</v>
      </c>
      <c r="E1325" s="2">
        <v>62057636</v>
      </c>
      <c r="F1325" s="2">
        <v>52414403</v>
      </c>
    </row>
    <row r="1326" spans="1:6" x14ac:dyDescent="0.35">
      <c r="A1326" s="1">
        <f>+F1321+1</f>
        <v>21053503213</v>
      </c>
      <c r="B1326" s="1">
        <f>+E1321+6</f>
        <v>20053501268</v>
      </c>
      <c r="C1326" s="1">
        <f>+A1333+1</f>
        <v>21053503221</v>
      </c>
      <c r="D1326" s="1">
        <f>+C1333+1</f>
        <v>21053503230</v>
      </c>
      <c r="E1326" s="1">
        <f>+B1335+80</f>
        <v>20053501081</v>
      </c>
      <c r="F1326" s="1">
        <f>+D1333+1</f>
        <v>21053503238</v>
      </c>
    </row>
    <row r="1327" spans="1:6" x14ac:dyDescent="0.35">
      <c r="A1327" s="1">
        <f>+A1326+1</f>
        <v>21053503214</v>
      </c>
      <c r="B1327" s="1">
        <f>+B1326+16</f>
        <v>20053501284</v>
      </c>
      <c r="C1327" s="1">
        <f>+C1326+2</f>
        <v>21053503223</v>
      </c>
      <c r="D1327" s="1">
        <f t="shared" ref="D1327:D1333" si="218">+D1326+1</f>
        <v>21053503231</v>
      </c>
      <c r="E1327" s="1">
        <f>+E1326+14</f>
        <v>20053501095</v>
      </c>
      <c r="F1327" s="1">
        <f>+F1326+1</f>
        <v>21053503239</v>
      </c>
    </row>
    <row r="1328" spans="1:6" x14ac:dyDescent="0.35">
      <c r="A1328" s="1">
        <f t="shared" ref="A1328:A1333" si="219">+A1327+1</f>
        <v>21053503215</v>
      </c>
      <c r="B1328" s="1">
        <f>+B1327+4</f>
        <v>20053501288</v>
      </c>
      <c r="C1328" s="1">
        <f t="shared" ref="C1328:C1333" si="220">+C1327+1</f>
        <v>21053503224</v>
      </c>
      <c r="D1328" s="1">
        <f t="shared" si="218"/>
        <v>21053503232</v>
      </c>
      <c r="E1328" s="1">
        <f>+E1327+2</f>
        <v>20053501097</v>
      </c>
      <c r="F1328" s="1">
        <f t="shared" ref="F1328:F1333" si="221">+F1327+1</f>
        <v>21053503240</v>
      </c>
    </row>
    <row r="1329" spans="1:6" x14ac:dyDescent="0.35">
      <c r="A1329" s="1">
        <f t="shared" si="219"/>
        <v>21053503216</v>
      </c>
      <c r="B1329" s="1">
        <f>+B1328+5</f>
        <v>20053501293</v>
      </c>
      <c r="C1329" s="1">
        <f t="shared" si="220"/>
        <v>21053503225</v>
      </c>
      <c r="D1329" s="1">
        <f t="shared" si="218"/>
        <v>21053503233</v>
      </c>
      <c r="E1329" s="1">
        <f>+E1328+1</f>
        <v>20053501098</v>
      </c>
      <c r="F1329" s="1">
        <f t="shared" si="221"/>
        <v>21053503241</v>
      </c>
    </row>
    <row r="1330" spans="1:6" x14ac:dyDescent="0.35">
      <c r="A1330" s="1">
        <f t="shared" si="219"/>
        <v>21053503217</v>
      </c>
      <c r="B1330" s="1">
        <f>+B1329+13</f>
        <v>20053501306</v>
      </c>
      <c r="C1330" s="1">
        <f t="shared" si="220"/>
        <v>21053503226</v>
      </c>
      <c r="D1330" s="1">
        <f t="shared" si="218"/>
        <v>21053503234</v>
      </c>
      <c r="E1330" s="1">
        <f t="shared" ref="E1330:E1333" si="222">+E1329+1</f>
        <v>20053501099</v>
      </c>
      <c r="F1330" s="1">
        <f t="shared" si="221"/>
        <v>21053503242</v>
      </c>
    </row>
    <row r="1331" spans="1:6" x14ac:dyDescent="0.35">
      <c r="A1331" s="1">
        <f t="shared" si="219"/>
        <v>21053503218</v>
      </c>
      <c r="B1331" s="1">
        <f>+B1330+15</f>
        <v>20053501321</v>
      </c>
      <c r="C1331" s="1">
        <f t="shared" si="220"/>
        <v>21053503227</v>
      </c>
      <c r="D1331" s="1">
        <f t="shared" si="218"/>
        <v>21053503235</v>
      </c>
      <c r="E1331" s="1">
        <f t="shared" si="222"/>
        <v>20053501100</v>
      </c>
      <c r="F1331" s="1">
        <f t="shared" si="221"/>
        <v>21053503243</v>
      </c>
    </row>
    <row r="1332" spans="1:6" x14ac:dyDescent="0.35">
      <c r="A1332" s="1">
        <f t="shared" si="219"/>
        <v>21053503219</v>
      </c>
      <c r="B1332" s="1">
        <f>+B1331+7</f>
        <v>20053501328</v>
      </c>
      <c r="C1332" s="1">
        <f t="shared" si="220"/>
        <v>21053503228</v>
      </c>
      <c r="D1332" s="1">
        <f t="shared" si="218"/>
        <v>21053503236</v>
      </c>
      <c r="E1332" s="1">
        <f t="shared" si="222"/>
        <v>20053501101</v>
      </c>
      <c r="F1332" s="1">
        <f t="shared" si="221"/>
        <v>21053503244</v>
      </c>
    </row>
    <row r="1333" spans="1:6" x14ac:dyDescent="0.35">
      <c r="A1333" s="1">
        <f t="shared" si="219"/>
        <v>21053503220</v>
      </c>
      <c r="B1333" s="2" t="s">
        <v>20</v>
      </c>
      <c r="C1333" s="1">
        <f t="shared" si="220"/>
        <v>21053503229</v>
      </c>
      <c r="D1333" s="1">
        <f t="shared" si="218"/>
        <v>21053503237</v>
      </c>
      <c r="E1333" s="1">
        <f t="shared" si="222"/>
        <v>20053501102</v>
      </c>
      <c r="F1333" s="1">
        <f t="shared" si="221"/>
        <v>21053503245</v>
      </c>
    </row>
    <row r="1334" spans="1:6" x14ac:dyDescent="0.35">
      <c r="A1334" s="1"/>
      <c r="B1334" s="2">
        <v>62057636</v>
      </c>
      <c r="C1334" s="1"/>
      <c r="D1334" s="1"/>
      <c r="E1334" s="1"/>
      <c r="F1334" s="1"/>
    </row>
    <row r="1335" spans="1:6" x14ac:dyDescent="0.35">
      <c r="A1335" s="1"/>
      <c r="B1335" s="1">
        <v>20053501001</v>
      </c>
      <c r="C1335" s="1"/>
      <c r="D1335" s="1"/>
      <c r="E1335" s="1"/>
      <c r="F1335" s="1"/>
    </row>
    <row r="1336" spans="1:6" x14ac:dyDescent="0.35">
      <c r="A1336" s="1"/>
      <c r="B1336" s="1"/>
      <c r="C1336" s="1"/>
      <c r="D1336" s="1"/>
      <c r="E1336" s="1"/>
      <c r="F1336" s="1"/>
    </row>
    <row r="1337" spans="1:6" ht="18.5" x14ac:dyDescent="0.45">
      <c r="A1337" s="1"/>
      <c r="B1337" s="19"/>
      <c r="C1337" s="53" t="s">
        <v>14</v>
      </c>
      <c r="D1337" s="53"/>
      <c r="E1337" s="19"/>
      <c r="F1337" s="19"/>
    </row>
    <row r="1338" spans="1:6" x14ac:dyDescent="0.35">
      <c r="A1338" s="2" t="s">
        <v>36</v>
      </c>
      <c r="B1338" s="2" t="s">
        <v>20</v>
      </c>
      <c r="C1338" s="2" t="s">
        <v>36</v>
      </c>
      <c r="D1338" s="2" t="s">
        <v>36</v>
      </c>
      <c r="E1338" s="2" t="s">
        <v>20</v>
      </c>
      <c r="F1338" s="2" t="s">
        <v>36</v>
      </c>
    </row>
    <row r="1339" spans="1:6" x14ac:dyDescent="0.35">
      <c r="A1339" s="2">
        <v>52414403</v>
      </c>
      <c r="B1339" s="2">
        <v>62057636</v>
      </c>
      <c r="C1339" s="2">
        <v>52414403</v>
      </c>
      <c r="D1339" s="2">
        <v>52414403</v>
      </c>
      <c r="E1339" s="2">
        <v>62057636</v>
      </c>
      <c r="F1339" s="2">
        <v>52414403</v>
      </c>
    </row>
    <row r="1340" spans="1:6" x14ac:dyDescent="0.35">
      <c r="A1340" s="1">
        <f>+F1333+1</f>
        <v>21053503246</v>
      </c>
      <c r="B1340" s="1">
        <f>+E1333+1</f>
        <v>20053501103</v>
      </c>
      <c r="C1340" s="1">
        <f>+A1347+1</f>
        <v>21053503254</v>
      </c>
      <c r="D1340" s="1">
        <f>+C1347+1</f>
        <v>21053503262</v>
      </c>
      <c r="E1340" s="1">
        <f>+B1347+34</f>
        <v>20053501188</v>
      </c>
      <c r="F1340" s="1">
        <f>+D1347+2</f>
        <v>21053503273</v>
      </c>
    </row>
    <row r="1341" spans="1:6" x14ac:dyDescent="0.35">
      <c r="A1341" s="1">
        <f t="shared" ref="A1341:A1347" si="223">+A1340+1</f>
        <v>21053503247</v>
      </c>
      <c r="B1341" s="1">
        <f>+B1340+14</f>
        <v>20053501117</v>
      </c>
      <c r="C1341" s="1">
        <f>+C1340+1</f>
        <v>21053503255</v>
      </c>
      <c r="D1341" s="1">
        <f>+D1340+1</f>
        <v>21053503263</v>
      </c>
      <c r="E1341" s="1">
        <f>+E1340+11</f>
        <v>20053501199</v>
      </c>
      <c r="F1341" s="1">
        <f t="shared" ref="F1341:F1347" si="224">+F1340+1</f>
        <v>21053503274</v>
      </c>
    </row>
    <row r="1342" spans="1:6" x14ac:dyDescent="0.35">
      <c r="A1342" s="1">
        <f t="shared" si="223"/>
        <v>21053503248</v>
      </c>
      <c r="B1342" s="1">
        <f>+B1341+6</f>
        <v>20053501123</v>
      </c>
      <c r="C1342" s="1">
        <f t="shared" ref="C1342:C1347" si="225">+C1341+1</f>
        <v>21053503256</v>
      </c>
      <c r="D1342" s="1">
        <f t="shared" ref="D1342:D1347" si="226">+D1341+1</f>
        <v>21053503264</v>
      </c>
      <c r="E1342" s="1">
        <f>+E1341+5</f>
        <v>20053501204</v>
      </c>
      <c r="F1342" s="1">
        <f t="shared" si="224"/>
        <v>21053503275</v>
      </c>
    </row>
    <row r="1343" spans="1:6" x14ac:dyDescent="0.35">
      <c r="A1343" s="1">
        <f t="shared" si="223"/>
        <v>21053503249</v>
      </c>
      <c r="B1343" s="1">
        <f>+B1342+6</f>
        <v>20053501129</v>
      </c>
      <c r="C1343" s="1">
        <f t="shared" si="225"/>
        <v>21053503257</v>
      </c>
      <c r="D1343" s="1">
        <f>+D1342+3</f>
        <v>21053503267</v>
      </c>
      <c r="E1343" s="1">
        <f>+E1342+18</f>
        <v>20053501222</v>
      </c>
      <c r="F1343" s="1">
        <f t="shared" si="224"/>
        <v>21053503276</v>
      </c>
    </row>
    <row r="1344" spans="1:6" x14ac:dyDescent="0.35">
      <c r="A1344" s="1">
        <f t="shared" si="223"/>
        <v>21053503250</v>
      </c>
      <c r="B1344" s="1">
        <f>+B1343+8</f>
        <v>20053501137</v>
      </c>
      <c r="C1344" s="1">
        <f t="shared" si="225"/>
        <v>21053503258</v>
      </c>
      <c r="D1344" s="1">
        <f t="shared" si="226"/>
        <v>21053503268</v>
      </c>
      <c r="E1344" s="1">
        <f>+E1343+6</f>
        <v>20053501228</v>
      </c>
      <c r="F1344" s="1">
        <f t="shared" si="224"/>
        <v>21053503277</v>
      </c>
    </row>
    <row r="1345" spans="1:6" x14ac:dyDescent="0.35">
      <c r="A1345" s="1">
        <f t="shared" si="223"/>
        <v>21053503251</v>
      </c>
      <c r="B1345" s="1">
        <f>+B1344+11</f>
        <v>20053501148</v>
      </c>
      <c r="C1345" s="1">
        <f t="shared" si="225"/>
        <v>21053503259</v>
      </c>
      <c r="D1345" s="1">
        <f t="shared" si="226"/>
        <v>21053503269</v>
      </c>
      <c r="E1345" s="1">
        <f>+E1344+36</f>
        <v>20053501264</v>
      </c>
      <c r="F1345" s="1">
        <f t="shared" si="224"/>
        <v>21053503278</v>
      </c>
    </row>
    <row r="1346" spans="1:6" x14ac:dyDescent="0.35">
      <c r="A1346" s="1">
        <f t="shared" si="223"/>
        <v>21053503252</v>
      </c>
      <c r="B1346" s="1">
        <f>+B1345+2</f>
        <v>20053501150</v>
      </c>
      <c r="C1346" s="1">
        <f t="shared" si="225"/>
        <v>21053503260</v>
      </c>
      <c r="D1346" s="1">
        <f t="shared" si="226"/>
        <v>21053503270</v>
      </c>
      <c r="E1346" s="1">
        <f>+E1345+50</f>
        <v>20053501314</v>
      </c>
      <c r="F1346" s="1">
        <f t="shared" si="224"/>
        <v>21053503279</v>
      </c>
    </row>
    <row r="1347" spans="1:6" x14ac:dyDescent="0.35">
      <c r="A1347" s="1">
        <f t="shared" si="223"/>
        <v>21053503253</v>
      </c>
      <c r="B1347" s="1">
        <f>+B1346+4</f>
        <v>20053501154</v>
      </c>
      <c r="C1347" s="1">
        <f t="shared" si="225"/>
        <v>21053503261</v>
      </c>
      <c r="D1347" s="1">
        <f t="shared" si="226"/>
        <v>21053503271</v>
      </c>
      <c r="E1347" s="2" t="s">
        <v>63</v>
      </c>
      <c r="F1347" s="1">
        <f t="shared" si="224"/>
        <v>21053503280</v>
      </c>
    </row>
    <row r="1348" spans="1:6" x14ac:dyDescent="0.35">
      <c r="A1348" s="1"/>
      <c r="B1348" s="1"/>
      <c r="C1348" s="1"/>
      <c r="D1348" s="1"/>
      <c r="E1348" s="2" t="s">
        <v>64</v>
      </c>
      <c r="F1348" s="1"/>
    </row>
    <row r="1349" spans="1:6" x14ac:dyDescent="0.35">
      <c r="A1349" s="1"/>
      <c r="B1349" s="1"/>
      <c r="C1349" s="1"/>
      <c r="D1349" s="1"/>
      <c r="E1349" s="1">
        <v>18053503287</v>
      </c>
      <c r="F1349" s="1"/>
    </row>
    <row r="1350" spans="1:6" x14ac:dyDescent="0.35">
      <c r="A1350" s="1"/>
      <c r="B1350" s="1"/>
      <c r="C1350" s="1"/>
      <c r="D1350" s="1"/>
      <c r="E1350" s="1"/>
      <c r="F1350" s="1"/>
    </row>
    <row r="1351" spans="1:6" ht="18.5" x14ac:dyDescent="0.45">
      <c r="A1351" s="1"/>
      <c r="B1351" s="19"/>
      <c r="C1351" s="53" t="s">
        <v>15</v>
      </c>
      <c r="D1351" s="53"/>
      <c r="E1351" s="19"/>
      <c r="F1351" s="19"/>
    </row>
    <row r="1352" spans="1:6" x14ac:dyDescent="0.35">
      <c r="A1352" s="2" t="s">
        <v>36</v>
      </c>
      <c r="B1352" s="2" t="s">
        <v>20</v>
      </c>
      <c r="C1352" s="2" t="s">
        <v>36</v>
      </c>
      <c r="D1352" s="2" t="s">
        <v>36</v>
      </c>
      <c r="E1352" s="2" t="s">
        <v>20</v>
      </c>
      <c r="F1352" s="2" t="s">
        <v>36</v>
      </c>
    </row>
    <row r="1353" spans="1:6" x14ac:dyDescent="0.35">
      <c r="A1353" s="2">
        <v>52414403</v>
      </c>
      <c r="B1353" s="2">
        <v>62417618</v>
      </c>
      <c r="C1353" s="2">
        <v>52414403</v>
      </c>
      <c r="D1353" s="2">
        <v>52414403</v>
      </c>
      <c r="E1353" s="2">
        <v>62417618</v>
      </c>
      <c r="F1353" s="2">
        <v>52414403</v>
      </c>
    </row>
    <row r="1354" spans="1:6" x14ac:dyDescent="0.35">
      <c r="A1354" s="1">
        <f>+F1347+1</f>
        <v>21053503281</v>
      </c>
      <c r="B1354" s="1">
        <v>20053501005</v>
      </c>
      <c r="C1354" s="1">
        <f>+A1361+1</f>
        <v>21053503289</v>
      </c>
      <c r="D1354" s="1">
        <f>+C1361+1</f>
        <v>21053503297</v>
      </c>
      <c r="E1354" s="1">
        <f>+B1361+20</f>
        <v>20053501286</v>
      </c>
      <c r="F1354" s="1">
        <f>+D1361+1</f>
        <v>21053503305</v>
      </c>
    </row>
    <row r="1355" spans="1:6" x14ac:dyDescent="0.35">
      <c r="A1355" s="1">
        <f t="shared" ref="A1355:A1361" si="227">+A1354+1</f>
        <v>21053503282</v>
      </c>
      <c r="B1355" s="1">
        <f t="shared" ref="B1355:B1357" si="228">+B1354+1</f>
        <v>20053501006</v>
      </c>
      <c r="C1355" s="1">
        <f>+C1354+1</f>
        <v>21053503290</v>
      </c>
      <c r="D1355" s="1">
        <f>+D1354+1</f>
        <v>21053503298</v>
      </c>
      <c r="E1355" s="1">
        <f>+E1354+3</f>
        <v>20053501289</v>
      </c>
      <c r="F1355" s="1">
        <f t="shared" ref="F1355:F1361" si="229">+F1354+1</f>
        <v>21053503306</v>
      </c>
    </row>
    <row r="1356" spans="1:6" x14ac:dyDescent="0.35">
      <c r="A1356" s="1">
        <f t="shared" si="227"/>
        <v>21053503283</v>
      </c>
      <c r="B1356" s="1">
        <f t="shared" si="228"/>
        <v>20053501007</v>
      </c>
      <c r="C1356" s="1">
        <f t="shared" ref="C1356:C1361" si="230">+C1355+1</f>
        <v>21053503291</v>
      </c>
      <c r="D1356" s="1">
        <f t="shared" ref="D1356:D1361" si="231">+D1355+1</f>
        <v>21053503299</v>
      </c>
      <c r="E1356" s="1">
        <f>+E1355+24</f>
        <v>20053501313</v>
      </c>
      <c r="F1356" s="1">
        <f t="shared" si="229"/>
        <v>21053503307</v>
      </c>
    </row>
    <row r="1357" spans="1:6" x14ac:dyDescent="0.35">
      <c r="A1357" s="1">
        <f t="shared" si="227"/>
        <v>21053503284</v>
      </c>
      <c r="B1357" s="1">
        <f t="shared" si="228"/>
        <v>20053501008</v>
      </c>
      <c r="C1357" s="1">
        <f t="shared" si="230"/>
        <v>21053503292</v>
      </c>
      <c r="D1357" s="1">
        <f t="shared" si="231"/>
        <v>21053503300</v>
      </c>
      <c r="E1357" s="2" t="s">
        <v>20</v>
      </c>
      <c r="F1357" s="1">
        <f t="shared" si="229"/>
        <v>21053503308</v>
      </c>
    </row>
    <row r="1358" spans="1:6" x14ac:dyDescent="0.35">
      <c r="A1358" s="1">
        <f t="shared" si="227"/>
        <v>21053503285</v>
      </c>
      <c r="B1358" s="1">
        <f>+B1357+120</f>
        <v>20053501128</v>
      </c>
      <c r="C1358" s="1">
        <f t="shared" si="230"/>
        <v>21053503293</v>
      </c>
      <c r="D1358" s="1">
        <f t="shared" si="231"/>
        <v>21053503301</v>
      </c>
      <c r="E1358" s="2">
        <v>62327601</v>
      </c>
      <c r="F1358" s="1">
        <f t="shared" si="229"/>
        <v>21053503309</v>
      </c>
    </row>
    <row r="1359" spans="1:6" x14ac:dyDescent="0.35">
      <c r="A1359" s="1">
        <f t="shared" si="227"/>
        <v>21053503286</v>
      </c>
      <c r="B1359" s="1">
        <f>+B1358+14</f>
        <v>20053501142</v>
      </c>
      <c r="C1359" s="1">
        <f t="shared" si="230"/>
        <v>21053503294</v>
      </c>
      <c r="D1359" s="1">
        <f t="shared" si="231"/>
        <v>21053503302</v>
      </c>
      <c r="E1359" s="1">
        <v>19053501010</v>
      </c>
      <c r="F1359" s="1">
        <f t="shared" si="229"/>
        <v>21053503310</v>
      </c>
    </row>
    <row r="1360" spans="1:6" x14ac:dyDescent="0.35">
      <c r="A1360" s="1">
        <f t="shared" si="227"/>
        <v>21053503287</v>
      </c>
      <c r="B1360" s="1">
        <f>+B1359+58+33</f>
        <v>20053501233</v>
      </c>
      <c r="C1360" s="1">
        <f t="shared" si="230"/>
        <v>21053503295</v>
      </c>
      <c r="D1360" s="1">
        <f t="shared" si="231"/>
        <v>21053503303</v>
      </c>
      <c r="E1360" s="1">
        <f>+E1359+22</f>
        <v>19053501032</v>
      </c>
      <c r="F1360" s="1">
        <f t="shared" si="229"/>
        <v>21053503311</v>
      </c>
    </row>
    <row r="1361" spans="1:6" x14ac:dyDescent="0.35">
      <c r="A1361" s="1">
        <f t="shared" si="227"/>
        <v>21053503288</v>
      </c>
      <c r="B1361" s="1">
        <f>+B1360+33</f>
        <v>20053501266</v>
      </c>
      <c r="C1361" s="1">
        <f t="shared" si="230"/>
        <v>21053503296</v>
      </c>
      <c r="D1361" s="1">
        <f t="shared" si="231"/>
        <v>21053503304</v>
      </c>
      <c r="E1361" s="1">
        <f>+E1360+5</f>
        <v>19053501037</v>
      </c>
      <c r="F1361" s="1">
        <f t="shared" si="229"/>
        <v>21053503312</v>
      </c>
    </row>
    <row r="1362" spans="1:6" x14ac:dyDescent="0.35">
      <c r="A1362" s="1"/>
      <c r="B1362" s="1"/>
      <c r="C1362" s="1"/>
      <c r="D1362" s="1"/>
      <c r="E1362" s="1">
        <f>+E1361+4</f>
        <v>19053501041</v>
      </c>
      <c r="F1362" s="1"/>
    </row>
    <row r="1363" spans="1:6" x14ac:dyDescent="0.35">
      <c r="A1363" s="1"/>
      <c r="B1363" s="1"/>
      <c r="C1363" s="1"/>
      <c r="D1363" s="1"/>
      <c r="E1363" s="1"/>
      <c r="F1363" s="1"/>
    </row>
    <row r="1364" spans="1:6" x14ac:dyDescent="0.35">
      <c r="A1364" s="1"/>
      <c r="B1364" s="1"/>
      <c r="C1364" s="1"/>
      <c r="D1364" s="1"/>
      <c r="E1364" s="1"/>
      <c r="F1364" s="1"/>
    </row>
    <row r="1365" spans="1:6" x14ac:dyDescent="0.35">
      <c r="A1365" s="1"/>
      <c r="B1365" s="1"/>
      <c r="C1365" s="1"/>
      <c r="D1365" s="1"/>
      <c r="E1365" s="1"/>
      <c r="F1365" s="1"/>
    </row>
    <row r="1366" spans="1:6" x14ac:dyDescent="0.35">
      <c r="A1366" s="1"/>
      <c r="B1366" s="1"/>
      <c r="C1366" s="1"/>
      <c r="D1366" s="1"/>
      <c r="E1366" s="1"/>
      <c r="F1366" s="1"/>
    </row>
    <row r="1367" spans="1:6" x14ac:dyDescent="0.35">
      <c r="A1367" s="1"/>
      <c r="B1367" s="1"/>
      <c r="C1367" s="1"/>
      <c r="D1367" s="1"/>
      <c r="E1367" s="1"/>
      <c r="F1367" s="1"/>
    </row>
    <row r="1368" spans="1:6" x14ac:dyDescent="0.35">
      <c r="A1368" s="1"/>
      <c r="B1368" s="1"/>
      <c r="C1368" s="1"/>
      <c r="D1368" s="1"/>
      <c r="E1368" s="1"/>
      <c r="F1368" s="1"/>
    </row>
    <row r="1369" spans="1:6" x14ac:dyDescent="0.35">
      <c r="A1369" s="1"/>
      <c r="B1369" s="1"/>
      <c r="C1369" s="1"/>
      <c r="D1369" s="1"/>
      <c r="E1369" s="1"/>
      <c r="F1369" s="1"/>
    </row>
    <row r="1370" spans="1:6" x14ac:dyDescent="0.35">
      <c r="A1370" s="1"/>
      <c r="B1370" s="1"/>
      <c r="C1370" s="1"/>
      <c r="D1370" s="1"/>
      <c r="E1370" s="1"/>
      <c r="F1370" s="1"/>
    </row>
    <row r="1371" spans="1:6" x14ac:dyDescent="0.35">
      <c r="A1371" s="1"/>
      <c r="B1371" s="1"/>
      <c r="C1371" s="1"/>
      <c r="D1371" s="1"/>
      <c r="E1371" s="1"/>
      <c r="F1371" s="1"/>
    </row>
    <row r="1372" spans="1:6" x14ac:dyDescent="0.35">
      <c r="A1372" s="1"/>
      <c r="B1372" s="1"/>
      <c r="C1372" s="1"/>
      <c r="D1372" s="1"/>
      <c r="E1372" s="1"/>
      <c r="F1372" s="1"/>
    </row>
    <row r="1373" spans="1:6" ht="18.5" x14ac:dyDescent="0.45">
      <c r="A1373" s="1"/>
      <c r="B1373" s="19"/>
      <c r="C1373" s="53" t="s">
        <v>16</v>
      </c>
      <c r="D1373" s="53"/>
      <c r="E1373" s="19"/>
      <c r="F1373" s="19"/>
    </row>
    <row r="1374" spans="1:6" x14ac:dyDescent="0.35">
      <c r="A1374" s="2" t="s">
        <v>36</v>
      </c>
      <c r="B1374" s="2" t="s">
        <v>20</v>
      </c>
      <c r="C1374" s="2" t="s">
        <v>36</v>
      </c>
      <c r="D1374" s="2" t="s">
        <v>36</v>
      </c>
      <c r="E1374" s="2"/>
      <c r="F1374" s="2" t="s">
        <v>36</v>
      </c>
    </row>
    <row r="1375" spans="1:6" x14ac:dyDescent="0.35">
      <c r="A1375" s="2">
        <v>52414403</v>
      </c>
      <c r="B1375" s="2">
        <v>62327602</v>
      </c>
      <c r="C1375" s="2">
        <v>52414403</v>
      </c>
      <c r="D1375" s="2">
        <v>52414403</v>
      </c>
      <c r="E1375" s="2"/>
      <c r="F1375" s="2">
        <v>52414403</v>
      </c>
    </row>
    <row r="1376" spans="1:6" x14ac:dyDescent="0.35">
      <c r="A1376" s="1">
        <f>+F1361+1</f>
        <v>21053503313</v>
      </c>
      <c r="B1376" s="1">
        <v>20053501033</v>
      </c>
      <c r="C1376" s="1">
        <f>+A1383+1</f>
        <v>21053503321</v>
      </c>
      <c r="D1376" s="1">
        <f>+C1383+1</f>
        <v>21053503329</v>
      </c>
      <c r="E1376" s="1"/>
      <c r="F1376" s="1">
        <f>+D1383+1</f>
        <v>21053503339</v>
      </c>
    </row>
    <row r="1377" spans="1:6" x14ac:dyDescent="0.35">
      <c r="A1377" s="1">
        <f>+A1376+1</f>
        <v>21053503314</v>
      </c>
      <c r="B1377" s="1">
        <f t="shared" ref="B1377:D1383" si="232">+B1376+1</f>
        <v>20053501034</v>
      </c>
      <c r="C1377" s="1">
        <f>+C1376+1</f>
        <v>21053503322</v>
      </c>
      <c r="D1377" s="1">
        <f>+D1376+2</f>
        <v>21053503331</v>
      </c>
      <c r="E1377" s="1"/>
      <c r="F1377" s="1">
        <f t="shared" ref="F1377:F1378" si="233">+F1376+1</f>
        <v>21053503340</v>
      </c>
    </row>
    <row r="1378" spans="1:6" x14ac:dyDescent="0.35">
      <c r="A1378" s="1">
        <f t="shared" ref="A1378:A1383" si="234">+A1377+1</f>
        <v>21053503315</v>
      </c>
      <c r="B1378" s="1">
        <f>+B1377+45</f>
        <v>20053501079</v>
      </c>
      <c r="C1378" s="1">
        <f t="shared" si="232"/>
        <v>21053503323</v>
      </c>
      <c r="D1378" s="1">
        <f t="shared" si="232"/>
        <v>21053503332</v>
      </c>
      <c r="E1378" s="1"/>
      <c r="F1378" s="1">
        <f t="shared" si="233"/>
        <v>21053503341</v>
      </c>
    </row>
    <row r="1379" spans="1:6" x14ac:dyDescent="0.35">
      <c r="A1379" s="1">
        <f t="shared" si="234"/>
        <v>21053503316</v>
      </c>
      <c r="B1379" s="1">
        <f>+B1378+21+137</f>
        <v>20053501237</v>
      </c>
      <c r="C1379" s="1">
        <f t="shared" si="232"/>
        <v>21053503324</v>
      </c>
      <c r="D1379" s="1">
        <f t="shared" si="232"/>
        <v>21053503333</v>
      </c>
      <c r="E1379" s="1"/>
      <c r="F1379" s="5">
        <v>21054503144</v>
      </c>
    </row>
    <row r="1380" spans="1:6" x14ac:dyDescent="0.35">
      <c r="A1380" s="1">
        <f t="shared" si="234"/>
        <v>21053503317</v>
      </c>
      <c r="B1380" s="1">
        <f>+B1379+26</f>
        <v>20053501263</v>
      </c>
      <c r="C1380" s="1">
        <f t="shared" si="232"/>
        <v>21053503325</v>
      </c>
      <c r="D1380" s="1">
        <f t="shared" si="232"/>
        <v>21053503334</v>
      </c>
      <c r="E1380" s="1"/>
      <c r="F1380" s="1">
        <v>21063503137</v>
      </c>
    </row>
    <row r="1381" spans="1:6" x14ac:dyDescent="0.35">
      <c r="A1381" s="1">
        <f t="shared" si="234"/>
        <v>21053503318</v>
      </c>
      <c r="B1381" s="1">
        <f>+B1380+22</f>
        <v>20053501285</v>
      </c>
      <c r="C1381" s="1">
        <f t="shared" si="232"/>
        <v>21053503326</v>
      </c>
      <c r="D1381" s="1">
        <f>+D1380+2</f>
        <v>21053503336</v>
      </c>
      <c r="E1381" s="1"/>
      <c r="F1381" s="1">
        <v>21081503007</v>
      </c>
    </row>
    <row r="1382" spans="1:6" x14ac:dyDescent="0.35">
      <c r="A1382" s="1">
        <f t="shared" si="234"/>
        <v>21053503319</v>
      </c>
      <c r="B1382" s="1">
        <f>+B1381+25</f>
        <v>20053501310</v>
      </c>
      <c r="C1382" s="1">
        <f t="shared" si="232"/>
        <v>21053503327</v>
      </c>
      <c r="D1382" s="1">
        <f t="shared" si="232"/>
        <v>21053503337</v>
      </c>
      <c r="E1382" s="1"/>
      <c r="F1382" s="1"/>
    </row>
    <row r="1383" spans="1:6" x14ac:dyDescent="0.35">
      <c r="A1383" s="1">
        <f t="shared" si="234"/>
        <v>21053503320</v>
      </c>
      <c r="B1383" s="1"/>
      <c r="C1383" s="1">
        <f t="shared" si="232"/>
        <v>21053503328</v>
      </c>
      <c r="D1383" s="1">
        <f t="shared" si="232"/>
        <v>21053503338</v>
      </c>
      <c r="E1383" s="1"/>
      <c r="F1383" s="1"/>
    </row>
    <row r="1385" spans="1:6" ht="18.5" x14ac:dyDescent="0.45">
      <c r="C1385" s="53" t="s">
        <v>4</v>
      </c>
      <c r="D1385" s="53"/>
    </row>
    <row r="1386" spans="1:6" x14ac:dyDescent="0.35">
      <c r="A1386" s="2" t="s">
        <v>20</v>
      </c>
      <c r="B1386" s="2" t="s">
        <v>20</v>
      </c>
      <c r="C1386" s="2" t="s">
        <v>20</v>
      </c>
    </row>
    <row r="1387" spans="1:6" x14ac:dyDescent="0.35">
      <c r="A1387" s="2">
        <v>62057636</v>
      </c>
      <c r="B1387" s="2">
        <v>62317641</v>
      </c>
      <c r="C1387" s="2" t="s">
        <v>65</v>
      </c>
    </row>
    <row r="1388" spans="1:6" x14ac:dyDescent="0.35">
      <c r="A1388" s="8">
        <v>20053501281</v>
      </c>
      <c r="B1388" s="8">
        <v>20053501210</v>
      </c>
      <c r="C1388" s="8">
        <v>18053501206</v>
      </c>
    </row>
    <row r="1389" spans="1:6" x14ac:dyDescent="0.35">
      <c r="B1389" s="8">
        <f>+B1388+62</f>
        <v>20053501272</v>
      </c>
    </row>
    <row r="1390" spans="1:6" x14ac:dyDescent="0.35">
      <c r="B1390" s="8">
        <f>+B1389+10</f>
        <v>20053501282</v>
      </c>
    </row>
    <row r="1391" spans="1:6" x14ac:dyDescent="0.35">
      <c r="B1391" s="8">
        <f>+B1390+1</f>
        <v>20053501283</v>
      </c>
    </row>
    <row r="1392" spans="1:6" x14ac:dyDescent="0.35">
      <c r="B1392" s="8">
        <f>+B1391+7</f>
        <v>20053501290</v>
      </c>
    </row>
    <row r="1393" spans="2:2" x14ac:dyDescent="0.35">
      <c r="B1393" s="8">
        <f>+B1392+10</f>
        <v>20053501300</v>
      </c>
    </row>
    <row r="1424" spans="1:6" ht="18.5" x14ac:dyDescent="0.45">
      <c r="A1424" s="53" t="s">
        <v>0</v>
      </c>
      <c r="B1424" s="53"/>
      <c r="C1424" s="53"/>
      <c r="D1424" s="53"/>
      <c r="E1424" s="53"/>
      <c r="F1424" s="53"/>
    </row>
    <row r="1425" spans="1:8" ht="23.5" x14ac:dyDescent="0.55000000000000004">
      <c r="A1425" s="3" t="s">
        <v>66</v>
      </c>
      <c r="B1425" s="21"/>
      <c r="C1425" s="21"/>
      <c r="D1425" s="21"/>
      <c r="E1425" s="21"/>
      <c r="F1425" s="4" t="s">
        <v>3</v>
      </c>
    </row>
    <row r="1426" spans="1:8" ht="18.5" x14ac:dyDescent="0.45">
      <c r="A1426" s="1"/>
      <c r="B1426" s="21"/>
      <c r="C1426" s="53" t="s">
        <v>5</v>
      </c>
      <c r="D1426" s="53"/>
      <c r="E1426" s="21"/>
      <c r="F1426" s="21"/>
    </row>
    <row r="1427" spans="1:8" x14ac:dyDescent="0.35">
      <c r="A1427" s="2" t="s">
        <v>60</v>
      </c>
      <c r="B1427" s="2" t="s">
        <v>60</v>
      </c>
      <c r="C1427" s="2"/>
      <c r="D1427" s="2"/>
      <c r="E1427" s="2" t="s">
        <v>60</v>
      </c>
      <c r="F1427" s="2" t="s">
        <v>60</v>
      </c>
    </row>
    <row r="1428" spans="1:8" x14ac:dyDescent="0.35">
      <c r="A1428" s="2">
        <v>62051412</v>
      </c>
      <c r="B1428" s="2">
        <v>62051404</v>
      </c>
      <c r="C1428" s="2" t="s">
        <v>60</v>
      </c>
      <c r="D1428" s="2" t="s">
        <v>60</v>
      </c>
      <c r="E1428" s="2">
        <v>62051412</v>
      </c>
      <c r="F1428" s="2">
        <v>62051404</v>
      </c>
    </row>
    <row r="1429" spans="1:8" x14ac:dyDescent="0.35">
      <c r="A1429" s="1">
        <v>20053501266</v>
      </c>
      <c r="B1429" s="1">
        <v>20053501024</v>
      </c>
      <c r="C1429" s="2">
        <v>62051412</v>
      </c>
      <c r="D1429" s="2">
        <v>62051404</v>
      </c>
      <c r="E1429" s="1">
        <f>+C1436+1</f>
        <v>21053501021</v>
      </c>
      <c r="F1429" s="1">
        <f>+D1436+1</f>
        <v>21053501038</v>
      </c>
      <c r="H1429" s="8">
        <v>1</v>
      </c>
    </row>
    <row r="1430" spans="1:8" x14ac:dyDescent="0.35">
      <c r="A1430" s="1">
        <f>+A1429+2</f>
        <v>20053501268</v>
      </c>
      <c r="B1430" s="1">
        <f>+B1429+63</f>
        <v>20053501087</v>
      </c>
      <c r="C1430" s="1">
        <f>+A1436+2</f>
        <v>21053501003</v>
      </c>
      <c r="D1430" s="1">
        <f>+B1436+2</f>
        <v>21053501014</v>
      </c>
      <c r="E1430" s="1">
        <f t="shared" ref="B1430:F1435" si="235">+E1429+1</f>
        <v>21053501022</v>
      </c>
      <c r="F1430" s="1">
        <f>+F1429+7</f>
        <v>21053501045</v>
      </c>
    </row>
    <row r="1431" spans="1:8" x14ac:dyDescent="0.35">
      <c r="A1431" s="1">
        <f>+A1430+20</f>
        <v>20053501288</v>
      </c>
      <c r="B1431" s="1">
        <f>+B1430+5</f>
        <v>20053501092</v>
      </c>
      <c r="C1431" s="1">
        <f t="shared" si="235"/>
        <v>21053501004</v>
      </c>
      <c r="D1431" s="1">
        <f t="shared" si="235"/>
        <v>21053501015</v>
      </c>
      <c r="E1431" s="1">
        <f>+E1430+7</f>
        <v>21053501029</v>
      </c>
      <c r="F1431" s="1">
        <f t="shared" si="235"/>
        <v>21053501046</v>
      </c>
    </row>
    <row r="1432" spans="1:8" x14ac:dyDescent="0.35">
      <c r="A1432" s="1">
        <f>+A1431+5</f>
        <v>20053501293</v>
      </c>
      <c r="B1432" s="1">
        <f>+B1431+18</f>
        <v>20053501110</v>
      </c>
      <c r="C1432" s="1">
        <f>+C1431+2</f>
        <v>21053501006</v>
      </c>
      <c r="D1432" s="1">
        <f>+D1431+4</f>
        <v>21053501019</v>
      </c>
      <c r="E1432" s="1">
        <f t="shared" si="235"/>
        <v>21053501030</v>
      </c>
      <c r="F1432" s="1">
        <f t="shared" si="235"/>
        <v>21053501047</v>
      </c>
    </row>
    <row r="1433" spans="1:8" x14ac:dyDescent="0.35">
      <c r="A1433" s="1">
        <f>+A1432+14</f>
        <v>20053501307</v>
      </c>
      <c r="B1433" s="1">
        <f>+B1432+9</f>
        <v>20053501119</v>
      </c>
      <c r="C1433" s="1">
        <f t="shared" si="235"/>
        <v>21053501007</v>
      </c>
      <c r="D1433" s="1">
        <f>+D1432+6</f>
        <v>21053501025</v>
      </c>
      <c r="E1433" s="1">
        <f>+E1432+2</f>
        <v>21053501032</v>
      </c>
      <c r="F1433" s="1">
        <f t="shared" si="235"/>
        <v>21053501048</v>
      </c>
    </row>
    <row r="1434" spans="1:8" x14ac:dyDescent="0.35">
      <c r="A1434" s="1">
        <f>+A1433+21</f>
        <v>20053501328</v>
      </c>
      <c r="B1434" s="1">
        <v>21053501009</v>
      </c>
      <c r="C1434" s="1">
        <f>+C1433+6</f>
        <v>21053501013</v>
      </c>
      <c r="D1434" s="1">
        <f>+D1433+8</f>
        <v>21053501033</v>
      </c>
      <c r="E1434" s="1">
        <f>+E1433+2</f>
        <v>21053501034</v>
      </c>
      <c r="F1434" s="1">
        <f>+F1433+3</f>
        <v>21053501051</v>
      </c>
    </row>
    <row r="1435" spans="1:8" x14ac:dyDescent="0.35">
      <c r="A1435" s="1">
        <f>+A1434+2</f>
        <v>20053501330</v>
      </c>
      <c r="B1435" s="1">
        <f t="shared" si="235"/>
        <v>21053501010</v>
      </c>
      <c r="C1435" s="1">
        <f>+C1434+4</f>
        <v>21053501017</v>
      </c>
      <c r="D1435" s="1">
        <f>+D1434+2</f>
        <v>21053501035</v>
      </c>
      <c r="E1435" s="1">
        <f>+E1434+2</f>
        <v>21053501036</v>
      </c>
      <c r="F1435" s="1">
        <f>+F1434+4</f>
        <v>21053501055</v>
      </c>
    </row>
    <row r="1436" spans="1:8" x14ac:dyDescent="0.35">
      <c r="A1436" s="1">
        <v>21053501001</v>
      </c>
      <c r="B1436" s="1">
        <f>+B1435+2</f>
        <v>21053501012</v>
      </c>
      <c r="C1436" s="1">
        <f>+C1435+3</f>
        <v>21053501020</v>
      </c>
      <c r="D1436" s="1">
        <f>+D1435+2</f>
        <v>21053501037</v>
      </c>
      <c r="E1436" s="1">
        <f>+E1435+3</f>
        <v>21053501039</v>
      </c>
      <c r="F1436" s="1">
        <f>+F1435+3</f>
        <v>21053501058</v>
      </c>
    </row>
    <row r="1437" spans="1:8" x14ac:dyDescent="0.35">
      <c r="A1437" s="1"/>
      <c r="B1437" s="1"/>
      <c r="C1437" s="1"/>
      <c r="D1437" s="1"/>
      <c r="E1437" s="1"/>
      <c r="F1437" s="1"/>
    </row>
    <row r="1438" spans="1:8" ht="18.5" x14ac:dyDescent="0.45">
      <c r="A1438" s="1"/>
      <c r="B1438" s="21"/>
      <c r="C1438" s="53" t="s">
        <v>6</v>
      </c>
      <c r="D1438" s="53"/>
      <c r="E1438" s="21"/>
      <c r="F1438" s="21"/>
    </row>
    <row r="1439" spans="1:8" x14ac:dyDescent="0.35">
      <c r="A1439" s="2" t="s">
        <v>60</v>
      </c>
      <c r="B1439" s="2" t="s">
        <v>60</v>
      </c>
      <c r="C1439" s="2"/>
      <c r="D1439" s="2"/>
      <c r="E1439" s="2" t="s">
        <v>60</v>
      </c>
      <c r="F1439" s="2" t="s">
        <v>60</v>
      </c>
    </row>
    <row r="1440" spans="1:8" x14ac:dyDescent="0.35">
      <c r="A1440" s="2">
        <v>62051412</v>
      </c>
      <c r="B1440" s="2">
        <v>62051404</v>
      </c>
      <c r="C1440" s="2" t="s">
        <v>60</v>
      </c>
      <c r="D1440" s="2" t="s">
        <v>60</v>
      </c>
      <c r="E1440" s="2">
        <v>62051412</v>
      </c>
      <c r="F1440" s="2">
        <v>62051404</v>
      </c>
    </row>
    <row r="1441" spans="1:6" x14ac:dyDescent="0.35">
      <c r="A1441" s="1">
        <f>+E1436+2</f>
        <v>21053501041</v>
      </c>
      <c r="B1441" s="1">
        <f>+F1436+5</f>
        <v>21053501063</v>
      </c>
      <c r="C1441" s="2">
        <v>62051412</v>
      </c>
      <c r="D1441" s="2">
        <v>62051404</v>
      </c>
      <c r="E1441" s="1">
        <f>+C1448+2</f>
        <v>21053501070</v>
      </c>
      <c r="F1441" s="1">
        <f>+D1448+1</f>
        <v>21053501122</v>
      </c>
    </row>
    <row r="1442" spans="1:6" x14ac:dyDescent="0.35">
      <c r="A1442" s="1">
        <f>+A1441+3</f>
        <v>21053501044</v>
      </c>
      <c r="B1442" s="1">
        <f>+B1441+8</f>
        <v>21053501071</v>
      </c>
      <c r="C1442" s="1">
        <f>+A1448+2</f>
        <v>21053501059</v>
      </c>
      <c r="D1442" s="1">
        <f>+B1448+8</f>
        <v>21053501094</v>
      </c>
      <c r="E1442" s="1">
        <f>+E1441+2</f>
        <v>21053501072</v>
      </c>
      <c r="F1442" s="1">
        <f>++F1441+2</f>
        <v>21053501124</v>
      </c>
    </row>
    <row r="1443" spans="1:6" x14ac:dyDescent="0.35">
      <c r="A1443" s="1">
        <f>+A1442+5</f>
        <v>21053501049</v>
      </c>
      <c r="B1443" s="1">
        <f>+B1442+3</f>
        <v>21053501074</v>
      </c>
      <c r="C1443" s="1">
        <f t="shared" ref="B1443:D1448" si="236">+C1442+1</f>
        <v>21053501060</v>
      </c>
      <c r="D1443" s="1">
        <f>+D1442+12</f>
        <v>21053501106</v>
      </c>
      <c r="E1443" s="1">
        <f>+E1442+3</f>
        <v>21053501075</v>
      </c>
      <c r="F1443" s="1">
        <f t="shared" ref="E1443:F1448" si="237">+F1442+1</f>
        <v>21053501125</v>
      </c>
    </row>
    <row r="1444" spans="1:6" x14ac:dyDescent="0.35">
      <c r="A1444" s="1">
        <f t="shared" ref="A1444:A1448" si="238">+A1443+1</f>
        <v>21053501050</v>
      </c>
      <c r="B1444" s="1">
        <f>+B1443+6</f>
        <v>21053501080</v>
      </c>
      <c r="C1444" s="1">
        <f t="shared" si="236"/>
        <v>21053501061</v>
      </c>
      <c r="D1444" s="1">
        <f t="shared" si="236"/>
        <v>21053501107</v>
      </c>
      <c r="E1444" s="1">
        <f t="shared" si="237"/>
        <v>21053501076</v>
      </c>
      <c r="F1444" s="1">
        <f>+F1443+4</f>
        <v>21053501129</v>
      </c>
    </row>
    <row r="1445" spans="1:6" x14ac:dyDescent="0.35">
      <c r="A1445" s="1">
        <f>+A1444+2</f>
        <v>21053501052</v>
      </c>
      <c r="B1445" s="1">
        <f t="shared" si="236"/>
        <v>21053501081</v>
      </c>
      <c r="C1445" s="1">
        <f t="shared" si="236"/>
        <v>21053501062</v>
      </c>
      <c r="D1445" s="1">
        <f>+D1444+6</f>
        <v>21053501113</v>
      </c>
      <c r="E1445" s="1">
        <f t="shared" si="237"/>
        <v>21053501077</v>
      </c>
      <c r="F1445" s="1">
        <f>+F1444+2</f>
        <v>21053501131</v>
      </c>
    </row>
    <row r="1446" spans="1:6" x14ac:dyDescent="0.35">
      <c r="A1446" s="1">
        <f>+A1445+2</f>
        <v>21053501054</v>
      </c>
      <c r="B1446" s="1">
        <f>+B1445+3</f>
        <v>21053501084</v>
      </c>
      <c r="C1446" s="1">
        <f>+C1445+2</f>
        <v>21053501064</v>
      </c>
      <c r="D1446" s="1">
        <f t="shared" si="236"/>
        <v>21053501114</v>
      </c>
      <c r="E1446" s="1">
        <f>+E1445+5</f>
        <v>21053501082</v>
      </c>
      <c r="F1446" s="1">
        <f>+F1445+3</f>
        <v>21053501134</v>
      </c>
    </row>
    <row r="1447" spans="1:6" x14ac:dyDescent="0.35">
      <c r="A1447" s="1">
        <f>+A1446+2</f>
        <v>21053501056</v>
      </c>
      <c r="B1447" s="1">
        <f t="shared" si="236"/>
        <v>21053501085</v>
      </c>
      <c r="C1447" s="1">
        <f>+C1446+3</f>
        <v>21053501067</v>
      </c>
      <c r="D1447" s="1">
        <f>+D1446+2</f>
        <v>21053501116</v>
      </c>
      <c r="E1447" s="1">
        <f t="shared" si="237"/>
        <v>21053501083</v>
      </c>
      <c r="F1447" s="1">
        <f>+F1446+2</f>
        <v>21053501136</v>
      </c>
    </row>
    <row r="1448" spans="1:6" x14ac:dyDescent="0.35">
      <c r="A1448" s="1">
        <f t="shared" si="238"/>
        <v>21053501057</v>
      </c>
      <c r="B1448" s="1">
        <f t="shared" si="236"/>
        <v>21053501086</v>
      </c>
      <c r="C1448" s="1">
        <f t="shared" si="236"/>
        <v>21053501068</v>
      </c>
      <c r="D1448" s="1">
        <f>+D1447+5</f>
        <v>21053501121</v>
      </c>
      <c r="E1448" s="1">
        <f>+E1447+4</f>
        <v>21053501087</v>
      </c>
      <c r="F1448" s="1">
        <f t="shared" si="237"/>
        <v>21053501137</v>
      </c>
    </row>
    <row r="1449" spans="1:6" x14ac:dyDescent="0.35">
      <c r="A1449" s="1"/>
      <c r="B1449" s="1"/>
      <c r="C1449" s="1"/>
      <c r="D1449" s="1"/>
      <c r="E1449" s="1"/>
      <c r="F1449" s="1"/>
    </row>
    <row r="1450" spans="1:6" ht="18.5" x14ac:dyDescent="0.45">
      <c r="A1450" s="1"/>
      <c r="B1450" s="21"/>
      <c r="C1450" s="53" t="s">
        <v>7</v>
      </c>
      <c r="D1450" s="53"/>
      <c r="E1450" s="21"/>
      <c r="F1450" s="21"/>
    </row>
    <row r="1451" spans="1:6" x14ac:dyDescent="0.35">
      <c r="A1451" s="2" t="s">
        <v>60</v>
      </c>
      <c r="B1451" s="2" t="s">
        <v>60</v>
      </c>
      <c r="C1451" s="2"/>
      <c r="D1451" s="2"/>
      <c r="E1451" s="2" t="s">
        <v>60</v>
      </c>
      <c r="F1451" s="2" t="s">
        <v>60</v>
      </c>
    </row>
    <row r="1452" spans="1:6" x14ac:dyDescent="0.35">
      <c r="A1452" s="2">
        <v>62051412</v>
      </c>
      <c r="B1452" s="2">
        <v>62051404</v>
      </c>
      <c r="C1452" s="2" t="s">
        <v>60</v>
      </c>
      <c r="D1452" s="2" t="s">
        <v>60</v>
      </c>
      <c r="E1452" s="2">
        <v>62051412</v>
      </c>
      <c r="F1452" s="2">
        <v>62051404</v>
      </c>
    </row>
    <row r="1453" spans="1:6" x14ac:dyDescent="0.35">
      <c r="A1453" s="1">
        <f>+E1448+1</f>
        <v>21053501088</v>
      </c>
      <c r="B1453" s="1">
        <f>+F1448+2</f>
        <v>21053501139</v>
      </c>
      <c r="C1453" s="2">
        <v>62051412</v>
      </c>
      <c r="D1453" s="2">
        <v>62051404</v>
      </c>
      <c r="E1453" s="1">
        <f>+C1460+3</f>
        <v>21053501115</v>
      </c>
      <c r="F1453" s="1">
        <f>+D1460+1</f>
        <v>21053501192</v>
      </c>
    </row>
    <row r="1454" spans="1:6" x14ac:dyDescent="0.35">
      <c r="A1454" s="1">
        <f>+A1453+3</f>
        <v>21053501091</v>
      </c>
      <c r="B1454" s="1">
        <f>+B1453+2</f>
        <v>21053501141</v>
      </c>
      <c r="C1454" s="1">
        <f>+A1460+2</f>
        <v>21053501102</v>
      </c>
      <c r="D1454" s="1">
        <f>+B1460+2</f>
        <v>21053501167</v>
      </c>
      <c r="E1454" s="1">
        <f>+E1453+3</f>
        <v>21053501118</v>
      </c>
      <c r="F1454" s="1">
        <f>+F1453+11</f>
        <v>21053501203</v>
      </c>
    </row>
    <row r="1455" spans="1:6" x14ac:dyDescent="0.35">
      <c r="A1455" s="1">
        <f t="shared" ref="A1455:A1459" si="239">+A1454+1</f>
        <v>21053501092</v>
      </c>
      <c r="B1455" s="1">
        <f>+B1454+6</f>
        <v>21053501147</v>
      </c>
      <c r="C1455" s="1">
        <f t="shared" ref="B1455:D1460" si="240">+C1454+1</f>
        <v>21053501103</v>
      </c>
      <c r="D1455" s="1">
        <f>+D1454+2</f>
        <v>21053501169</v>
      </c>
      <c r="E1455" s="1">
        <f t="shared" ref="E1455:F1460" si="241">+E1454+1</f>
        <v>21053501119</v>
      </c>
      <c r="F1455" s="1">
        <f t="shared" si="241"/>
        <v>21053501204</v>
      </c>
    </row>
    <row r="1456" spans="1:6" x14ac:dyDescent="0.35">
      <c r="A1456" s="1">
        <f t="shared" si="239"/>
        <v>21053501093</v>
      </c>
      <c r="B1456" s="1">
        <f t="shared" si="240"/>
        <v>21053501148</v>
      </c>
      <c r="C1456" s="1">
        <f t="shared" si="240"/>
        <v>21053501104</v>
      </c>
      <c r="D1456" s="1">
        <f>+D1455+9</f>
        <v>21053501178</v>
      </c>
      <c r="E1456" s="1">
        <f>+E1455+7</f>
        <v>21053501126</v>
      </c>
      <c r="F1456" s="1">
        <f>+F1455+2</f>
        <v>21053501206</v>
      </c>
    </row>
    <row r="1457" spans="1:6" x14ac:dyDescent="0.35">
      <c r="A1457" s="1">
        <f>+A1456+2</f>
        <v>21053501095</v>
      </c>
      <c r="B1457" s="1">
        <f>+B1456+8</f>
        <v>21053501156</v>
      </c>
      <c r="C1457" s="1">
        <f t="shared" si="240"/>
        <v>21053501105</v>
      </c>
      <c r="D1457" s="1">
        <f>+D1456+2</f>
        <v>21053501180</v>
      </c>
      <c r="E1457" s="1">
        <f>+E1456+2</f>
        <v>21053501128</v>
      </c>
      <c r="F1457" s="1">
        <f>+F1456+2</f>
        <v>21053501208</v>
      </c>
    </row>
    <row r="1458" spans="1:6" x14ac:dyDescent="0.35">
      <c r="A1458" s="1">
        <f t="shared" si="239"/>
        <v>21053501096</v>
      </c>
      <c r="B1458" s="1">
        <f>+B1457+3</f>
        <v>21053501159</v>
      </c>
      <c r="C1458" s="1">
        <f>+C1457+4</f>
        <v>21053501109</v>
      </c>
      <c r="D1458" s="1">
        <f t="shared" si="240"/>
        <v>21053501181</v>
      </c>
      <c r="E1458" s="1">
        <f>+E1457+4</f>
        <v>21053501132</v>
      </c>
      <c r="F1458" s="1">
        <f>+F1457+4</f>
        <v>21053501212</v>
      </c>
    </row>
    <row r="1459" spans="1:6" x14ac:dyDescent="0.35">
      <c r="A1459" s="1">
        <f t="shared" si="239"/>
        <v>21053501097</v>
      </c>
      <c r="B1459" s="1">
        <f>+B1458+5</f>
        <v>21053501164</v>
      </c>
      <c r="C1459" s="1">
        <f t="shared" si="240"/>
        <v>21053501110</v>
      </c>
      <c r="D1459" s="1">
        <f>+D1458+5</f>
        <v>21053501186</v>
      </c>
      <c r="E1459" s="1">
        <f>+E1458+3</f>
        <v>21053501135</v>
      </c>
      <c r="F1459" s="1">
        <f>+F1458+6</f>
        <v>21053501218</v>
      </c>
    </row>
    <row r="1460" spans="1:6" x14ac:dyDescent="0.35">
      <c r="A1460" s="1">
        <f>+A1459+3</f>
        <v>21053501100</v>
      </c>
      <c r="B1460" s="1">
        <f t="shared" si="240"/>
        <v>21053501165</v>
      </c>
      <c r="C1460" s="1">
        <f>+C1459+2</f>
        <v>21053501112</v>
      </c>
      <c r="D1460" s="1">
        <f>+D1459+5</f>
        <v>21053501191</v>
      </c>
      <c r="E1460" s="1">
        <f>+E1459+3</f>
        <v>21053501138</v>
      </c>
      <c r="F1460" s="1">
        <f t="shared" si="241"/>
        <v>21053501219</v>
      </c>
    </row>
    <row r="1461" spans="1:6" x14ac:dyDescent="0.35">
      <c r="A1461" s="1"/>
      <c r="B1461" s="1"/>
      <c r="C1461" s="1"/>
      <c r="D1461" s="1"/>
      <c r="E1461" s="1"/>
      <c r="F1461" s="1"/>
    </row>
    <row r="1462" spans="1:6" ht="18.5" x14ac:dyDescent="0.45">
      <c r="A1462" s="1"/>
      <c r="B1462" s="21"/>
      <c r="C1462" s="53" t="s">
        <v>8</v>
      </c>
      <c r="D1462" s="53"/>
      <c r="E1462" s="21"/>
      <c r="F1462" s="21"/>
    </row>
    <row r="1463" spans="1:6" x14ac:dyDescent="0.35">
      <c r="A1463" s="2" t="s">
        <v>60</v>
      </c>
      <c r="B1463" s="2" t="s">
        <v>60</v>
      </c>
      <c r="C1463" s="2"/>
      <c r="D1463" s="2"/>
      <c r="E1463" s="2" t="s">
        <v>60</v>
      </c>
      <c r="F1463" s="2" t="s">
        <v>60</v>
      </c>
    </row>
    <row r="1464" spans="1:6" x14ac:dyDescent="0.35">
      <c r="A1464" s="2">
        <v>62051412</v>
      </c>
      <c r="B1464" s="2">
        <v>62051404</v>
      </c>
      <c r="C1464" s="2" t="s">
        <v>60</v>
      </c>
      <c r="D1464" s="2" t="s">
        <v>60</v>
      </c>
      <c r="E1464" s="2">
        <v>62051412</v>
      </c>
      <c r="F1464" s="2">
        <v>62051404</v>
      </c>
    </row>
    <row r="1465" spans="1:6" x14ac:dyDescent="0.35">
      <c r="A1465" s="1">
        <f>+E1460+2</f>
        <v>21053501140</v>
      </c>
      <c r="B1465" s="1">
        <f>+F1460+4</f>
        <v>21053501223</v>
      </c>
      <c r="C1465" s="2">
        <v>62051412</v>
      </c>
      <c r="D1465" s="2">
        <v>62051404</v>
      </c>
      <c r="E1465" s="1">
        <f>+C1472+1</f>
        <v>21053501174</v>
      </c>
      <c r="F1465" s="1">
        <f>+D1472+2</f>
        <v>21053501262</v>
      </c>
    </row>
    <row r="1466" spans="1:6" x14ac:dyDescent="0.35">
      <c r="A1466" s="1">
        <f>+A1465+3</f>
        <v>21053501143</v>
      </c>
      <c r="B1466" s="1">
        <f>+B1465+3</f>
        <v>21053501226</v>
      </c>
      <c r="C1466" s="1">
        <f>+A1472+2</f>
        <v>21053501160</v>
      </c>
      <c r="D1466" s="1">
        <f>+B1472+1</f>
        <v>21053501247</v>
      </c>
      <c r="E1466" s="1">
        <f t="shared" ref="E1466:E1471" si="242">+E1465+1</f>
        <v>21053501175</v>
      </c>
      <c r="F1466" s="1">
        <f>+F1465+9</f>
        <v>21053501271</v>
      </c>
    </row>
    <row r="1467" spans="1:6" x14ac:dyDescent="0.35">
      <c r="A1467" s="1">
        <f>+A1466+2</f>
        <v>21053501145</v>
      </c>
      <c r="B1467" s="1">
        <f>+B1466+2</f>
        <v>21053501228</v>
      </c>
      <c r="C1467" s="1">
        <f t="shared" ref="B1467:D1472" si="243">+C1466+1</f>
        <v>21053501161</v>
      </c>
      <c r="D1467" s="1">
        <f>+D1466+3</f>
        <v>21053501250</v>
      </c>
      <c r="E1467" s="1">
        <f t="shared" si="242"/>
        <v>21053501176</v>
      </c>
      <c r="F1467" s="1">
        <f>+F1466+7</f>
        <v>21053501278</v>
      </c>
    </row>
    <row r="1468" spans="1:6" x14ac:dyDescent="0.35">
      <c r="A1468" s="1">
        <f t="shared" ref="A1468:A1470" si="244">+A1467+1</f>
        <v>21053501146</v>
      </c>
      <c r="B1468" s="1">
        <f>+B1467+3</f>
        <v>21053501231</v>
      </c>
      <c r="C1468" s="1">
        <f>+C1467+5</f>
        <v>21053501166</v>
      </c>
      <c r="D1468" s="1">
        <f t="shared" si="243"/>
        <v>21053501251</v>
      </c>
      <c r="E1468" s="1">
        <f t="shared" si="242"/>
        <v>21053501177</v>
      </c>
      <c r="F1468" s="1">
        <f>+F1467+1</f>
        <v>21053501279</v>
      </c>
    </row>
    <row r="1469" spans="1:6" x14ac:dyDescent="0.35">
      <c r="A1469" s="1">
        <f>+A1468+4</f>
        <v>21053501150</v>
      </c>
      <c r="B1469" s="1">
        <f>+B1468+3</f>
        <v>21053501234</v>
      </c>
      <c r="C1469" s="1">
        <f>+C1468+2</f>
        <v>21053501168</v>
      </c>
      <c r="D1469" s="1">
        <f>+D1468+2</f>
        <v>21053501253</v>
      </c>
      <c r="E1469" s="1">
        <f>+E1468+2</f>
        <v>21053501179</v>
      </c>
      <c r="F1469" s="1">
        <f>+F1468+3</f>
        <v>21053501282</v>
      </c>
    </row>
    <row r="1470" spans="1:6" x14ac:dyDescent="0.35">
      <c r="A1470" s="1">
        <f t="shared" si="244"/>
        <v>21053501151</v>
      </c>
      <c r="B1470" s="1">
        <f t="shared" si="243"/>
        <v>21053501235</v>
      </c>
      <c r="C1470" s="1">
        <f>+C1469+3</f>
        <v>21053501171</v>
      </c>
      <c r="D1470" s="1">
        <f>+D1469+2</f>
        <v>21053501255</v>
      </c>
      <c r="E1470" s="1">
        <f>+E1469+3</f>
        <v>21053501182</v>
      </c>
      <c r="F1470" s="1">
        <f>+F1469+3</f>
        <v>21053501285</v>
      </c>
    </row>
    <row r="1471" spans="1:6" x14ac:dyDescent="0.35">
      <c r="A1471" s="1">
        <f>+A1470+3</f>
        <v>21053501154</v>
      </c>
      <c r="B1471" s="1">
        <f t="shared" si="243"/>
        <v>21053501236</v>
      </c>
      <c r="C1471" s="1">
        <f t="shared" si="243"/>
        <v>21053501172</v>
      </c>
      <c r="D1471" s="1">
        <f>+D1470+4</f>
        <v>21053501259</v>
      </c>
      <c r="E1471" s="1">
        <f t="shared" si="242"/>
        <v>21053501183</v>
      </c>
      <c r="F1471" s="1">
        <f>+F1470+1</f>
        <v>21053501286</v>
      </c>
    </row>
    <row r="1472" spans="1:6" x14ac:dyDescent="0.35">
      <c r="A1472" s="1">
        <f>+A1471+4</f>
        <v>21053501158</v>
      </c>
      <c r="B1472" s="1">
        <f>+B1471+10</f>
        <v>21053501246</v>
      </c>
      <c r="C1472" s="1">
        <f t="shared" si="243"/>
        <v>21053501173</v>
      </c>
      <c r="D1472" s="1">
        <f t="shared" si="243"/>
        <v>21053501260</v>
      </c>
      <c r="E1472" s="1">
        <f>+E1471+4</f>
        <v>21053501187</v>
      </c>
      <c r="F1472" s="1">
        <f>+F1471+7</f>
        <v>21053501293</v>
      </c>
    </row>
    <row r="1473" spans="1:6" x14ac:dyDescent="0.35">
      <c r="A1473" s="1"/>
      <c r="B1473" s="1"/>
      <c r="C1473" s="1"/>
      <c r="D1473" s="1"/>
      <c r="E1473" s="1"/>
      <c r="F1473" s="1"/>
    </row>
    <row r="1474" spans="1:6" ht="18.5" x14ac:dyDescent="0.45">
      <c r="A1474" s="1"/>
      <c r="B1474" s="21"/>
      <c r="C1474" s="53" t="s">
        <v>9</v>
      </c>
      <c r="D1474" s="53"/>
      <c r="E1474" s="21"/>
      <c r="F1474" s="21"/>
    </row>
    <row r="1475" spans="1:6" x14ac:dyDescent="0.35">
      <c r="A1475" s="2" t="s">
        <v>60</v>
      </c>
      <c r="B1475" s="2" t="s">
        <v>60</v>
      </c>
      <c r="C1475" s="2"/>
      <c r="D1475" s="2"/>
      <c r="E1475" s="2" t="s">
        <v>60</v>
      </c>
      <c r="F1475" s="2" t="s">
        <v>60</v>
      </c>
    </row>
    <row r="1476" spans="1:6" x14ac:dyDescent="0.35">
      <c r="A1476" s="2">
        <v>62051412</v>
      </c>
      <c r="B1476" s="2">
        <v>62051404</v>
      </c>
      <c r="C1476" s="2" t="s">
        <v>60</v>
      </c>
      <c r="D1476" s="2" t="s">
        <v>60</v>
      </c>
      <c r="E1476" s="2">
        <v>62051412</v>
      </c>
      <c r="F1476" s="2">
        <v>62051404</v>
      </c>
    </row>
    <row r="1477" spans="1:6" x14ac:dyDescent="0.35">
      <c r="A1477" s="1">
        <f>+E1472+2</f>
        <v>21053501189</v>
      </c>
      <c r="B1477" s="1">
        <f>+F1472+2</f>
        <v>21053501295</v>
      </c>
      <c r="C1477" s="2">
        <v>62051412</v>
      </c>
      <c r="D1477" s="2">
        <v>62051404</v>
      </c>
      <c r="E1477" s="1">
        <f>+C1484+2</f>
        <v>21053501213</v>
      </c>
      <c r="F1477" s="1">
        <f>+D1484+3</f>
        <v>21053501333</v>
      </c>
    </row>
    <row r="1478" spans="1:6" x14ac:dyDescent="0.35">
      <c r="A1478" s="1">
        <f>+A1477+1</f>
        <v>21053501190</v>
      </c>
      <c r="B1478" s="1">
        <f>+B1477+4</f>
        <v>21053501299</v>
      </c>
      <c r="C1478" s="1">
        <f>+A1484+1</f>
        <v>21053501200</v>
      </c>
      <c r="D1478" s="1">
        <f>+B1484+1</f>
        <v>21053501311</v>
      </c>
      <c r="E1478" s="1">
        <f t="shared" ref="E1478:F1484" si="245">+E1477+1</f>
        <v>21053501214</v>
      </c>
      <c r="F1478" s="1">
        <f>+F1477+3</f>
        <v>21053501336</v>
      </c>
    </row>
    <row r="1479" spans="1:6" x14ac:dyDescent="0.35">
      <c r="A1479" s="1">
        <f>+A1478+3</f>
        <v>21053501193</v>
      </c>
      <c r="B1479" s="1">
        <f t="shared" ref="B1479:D1483" si="246">+B1478+1</f>
        <v>21053501300</v>
      </c>
      <c r="C1479" s="1">
        <f t="shared" si="246"/>
        <v>21053501201</v>
      </c>
      <c r="D1479" s="1">
        <f>+D1478+9</f>
        <v>21053501320</v>
      </c>
      <c r="E1479" s="1">
        <f t="shared" si="245"/>
        <v>21053501215</v>
      </c>
      <c r="F1479" s="1">
        <f>+F1478+2</f>
        <v>21053501338</v>
      </c>
    </row>
    <row r="1480" spans="1:6" x14ac:dyDescent="0.35">
      <c r="A1480" s="1">
        <f t="shared" ref="A1480:A1484" si="247">+A1479+1</f>
        <v>21053501194</v>
      </c>
      <c r="B1480" s="1">
        <f t="shared" si="246"/>
        <v>21053501301</v>
      </c>
      <c r="C1480" s="1">
        <f t="shared" si="246"/>
        <v>21053501202</v>
      </c>
      <c r="D1480" s="1">
        <f>+D1479+3</f>
        <v>21053501323</v>
      </c>
      <c r="E1480" s="1">
        <f t="shared" si="245"/>
        <v>21053501216</v>
      </c>
      <c r="F1480" s="1">
        <f t="shared" si="245"/>
        <v>21053501339</v>
      </c>
    </row>
    <row r="1481" spans="1:6" x14ac:dyDescent="0.35">
      <c r="A1481" s="1">
        <f>+A1480+2</f>
        <v>21053501196</v>
      </c>
      <c r="B1481" s="1">
        <f>+B1480+3</f>
        <v>21053501304</v>
      </c>
      <c r="C1481" s="1">
        <f>+C1480+3</f>
        <v>21053501205</v>
      </c>
      <c r="D1481" s="1">
        <f t="shared" si="246"/>
        <v>21053501324</v>
      </c>
      <c r="E1481" s="1">
        <f t="shared" si="245"/>
        <v>21053501217</v>
      </c>
      <c r="F1481" s="1">
        <f>+F1480+3</f>
        <v>21053501342</v>
      </c>
    </row>
    <row r="1482" spans="1:6" x14ac:dyDescent="0.35">
      <c r="A1482" s="1">
        <f t="shared" si="247"/>
        <v>21053501197</v>
      </c>
      <c r="B1482" s="1">
        <f t="shared" ref="B1482:C1484" si="248">+B1481+2</f>
        <v>21053501306</v>
      </c>
      <c r="C1482" s="1">
        <f t="shared" si="248"/>
        <v>21053501207</v>
      </c>
      <c r="D1482" s="1">
        <f t="shared" si="246"/>
        <v>21053501325</v>
      </c>
      <c r="E1482" s="1">
        <f>+E1481+3</f>
        <v>21053501220</v>
      </c>
      <c r="F1482" s="1">
        <f>+F1481+12</f>
        <v>21053501354</v>
      </c>
    </row>
    <row r="1483" spans="1:6" x14ac:dyDescent="0.35">
      <c r="A1483" s="1">
        <f t="shared" si="247"/>
        <v>21053501198</v>
      </c>
      <c r="B1483" s="1">
        <f t="shared" si="248"/>
        <v>21053501308</v>
      </c>
      <c r="C1483" s="1">
        <f t="shared" si="248"/>
        <v>21053501209</v>
      </c>
      <c r="D1483" s="1">
        <f t="shared" si="246"/>
        <v>21053501326</v>
      </c>
      <c r="E1483" s="1">
        <f t="shared" si="245"/>
        <v>21053501221</v>
      </c>
      <c r="F1483" s="1">
        <f>+F1482+5</f>
        <v>21053501359</v>
      </c>
    </row>
    <row r="1484" spans="1:6" x14ac:dyDescent="0.35">
      <c r="A1484" s="1">
        <f t="shared" si="247"/>
        <v>21053501199</v>
      </c>
      <c r="B1484" s="1">
        <f t="shared" si="248"/>
        <v>21053501310</v>
      </c>
      <c r="C1484" s="1">
        <f t="shared" si="248"/>
        <v>21053501211</v>
      </c>
      <c r="D1484" s="1">
        <f>+D1483+4</f>
        <v>21053501330</v>
      </c>
      <c r="E1484" s="1">
        <f t="shared" si="245"/>
        <v>21053501222</v>
      </c>
      <c r="F1484" s="1">
        <f>+F1483+2</f>
        <v>21053501361</v>
      </c>
    </row>
    <row r="1485" spans="1:6" x14ac:dyDescent="0.35">
      <c r="A1485" s="1"/>
      <c r="B1485" s="1"/>
      <c r="C1485" s="1"/>
      <c r="D1485" s="1"/>
      <c r="E1485" s="1"/>
      <c r="F1485" s="1"/>
    </row>
    <row r="1486" spans="1:6" ht="18.5" x14ac:dyDescent="0.45">
      <c r="A1486" s="1"/>
      <c r="B1486" s="21"/>
      <c r="C1486" s="53" t="s">
        <v>10</v>
      </c>
      <c r="D1486" s="53"/>
      <c r="E1486" s="21"/>
      <c r="F1486" s="21"/>
    </row>
    <row r="1487" spans="1:6" x14ac:dyDescent="0.35">
      <c r="A1487" s="2" t="s">
        <v>60</v>
      </c>
      <c r="B1487" s="2" t="s">
        <v>60</v>
      </c>
      <c r="C1487" s="2"/>
      <c r="D1487" s="2"/>
      <c r="E1487" s="2" t="s">
        <v>60</v>
      </c>
      <c r="F1487" s="2" t="s">
        <v>60</v>
      </c>
    </row>
    <row r="1488" spans="1:6" x14ac:dyDescent="0.35">
      <c r="A1488" s="2">
        <v>62051412</v>
      </c>
      <c r="B1488" s="2">
        <v>62051404</v>
      </c>
      <c r="C1488" s="2" t="s">
        <v>60</v>
      </c>
      <c r="D1488" s="2" t="s">
        <v>60</v>
      </c>
      <c r="E1488" s="2">
        <v>62051412</v>
      </c>
      <c r="F1488" s="2">
        <v>62051404</v>
      </c>
    </row>
    <row r="1489" spans="1:6" x14ac:dyDescent="0.35">
      <c r="A1489" s="1">
        <f>+E1484+2</f>
        <v>21053501224</v>
      </c>
      <c r="B1489" s="1">
        <f>+F1484+1</f>
        <v>21053501362</v>
      </c>
      <c r="C1489" s="2">
        <v>62051412</v>
      </c>
      <c r="D1489" s="2">
        <v>62051404</v>
      </c>
      <c r="E1489" s="1">
        <f>+C1496+1</f>
        <v>21053501257</v>
      </c>
      <c r="F1489" s="1">
        <f>+D1496+2</f>
        <v>21053501405</v>
      </c>
    </row>
    <row r="1490" spans="1:6" x14ac:dyDescent="0.35">
      <c r="A1490" s="1">
        <f>+A1489+1</f>
        <v>21053501225</v>
      </c>
      <c r="B1490" s="1">
        <f t="shared" ref="B1490:D1496" si="249">+B1489+1</f>
        <v>21053501363</v>
      </c>
      <c r="C1490" s="1">
        <f>+A1496+4</f>
        <v>21053501244</v>
      </c>
      <c r="D1490" s="1">
        <f>+B1496+1</f>
        <v>21053501376</v>
      </c>
      <c r="E1490" s="1">
        <f t="shared" ref="E1490:F1496" si="250">+E1489+1</f>
        <v>21053501258</v>
      </c>
      <c r="F1490" s="1">
        <f>+F1489+3</f>
        <v>21053501408</v>
      </c>
    </row>
    <row r="1491" spans="1:6" x14ac:dyDescent="0.35">
      <c r="A1491" s="1">
        <f>+A1490+2</f>
        <v>21053501227</v>
      </c>
      <c r="B1491" s="1">
        <f>+B1490+2</f>
        <v>21053501365</v>
      </c>
      <c r="C1491" s="1">
        <f t="shared" si="249"/>
        <v>21053501245</v>
      </c>
      <c r="D1491" s="1">
        <f t="shared" si="249"/>
        <v>21053501377</v>
      </c>
      <c r="E1491" s="1">
        <f>+E1490+5</f>
        <v>21053501263</v>
      </c>
      <c r="F1491" s="1">
        <f t="shared" si="250"/>
        <v>21053501409</v>
      </c>
    </row>
    <row r="1492" spans="1:6" x14ac:dyDescent="0.35">
      <c r="A1492" s="1">
        <f>+A1491+5</f>
        <v>21053501232</v>
      </c>
      <c r="B1492" s="1">
        <f>+B1491+1</f>
        <v>21053501366</v>
      </c>
      <c r="C1492" s="1">
        <f>+C1491+3</f>
        <v>21053501248</v>
      </c>
      <c r="D1492" s="1">
        <f>+D1491+7</f>
        <v>21053501384</v>
      </c>
      <c r="E1492" s="1">
        <f t="shared" si="250"/>
        <v>21053501264</v>
      </c>
      <c r="F1492" s="1">
        <f t="shared" si="250"/>
        <v>21053501410</v>
      </c>
    </row>
    <row r="1493" spans="1:6" x14ac:dyDescent="0.35">
      <c r="A1493" s="1">
        <f t="shared" ref="A1493:A1495" si="251">+A1492+1</f>
        <v>21053501233</v>
      </c>
      <c r="B1493" s="1">
        <f>+B1492+5</f>
        <v>21053501371</v>
      </c>
      <c r="C1493" s="1">
        <f t="shared" si="249"/>
        <v>21053501249</v>
      </c>
      <c r="D1493" s="1">
        <f>+D1492+5</f>
        <v>21053501389</v>
      </c>
      <c r="E1493" s="1">
        <f>+E1492+2</f>
        <v>21053501266</v>
      </c>
      <c r="F1493" s="1">
        <f>+F1492+2</f>
        <v>21053501412</v>
      </c>
    </row>
    <row r="1494" spans="1:6" x14ac:dyDescent="0.35">
      <c r="A1494" s="1">
        <f>+A1493+4</f>
        <v>21053501237</v>
      </c>
      <c r="B1494" s="1">
        <f t="shared" si="249"/>
        <v>21053501372</v>
      </c>
      <c r="C1494" s="1">
        <f>+C1493+3</f>
        <v>21053501252</v>
      </c>
      <c r="D1494" s="1">
        <f>+D1493+3</f>
        <v>21053501392</v>
      </c>
      <c r="E1494" s="1">
        <f t="shared" si="250"/>
        <v>21053501267</v>
      </c>
      <c r="F1494" s="1">
        <f>+F1493+4</f>
        <v>21053501416</v>
      </c>
    </row>
    <row r="1495" spans="1:6" x14ac:dyDescent="0.35">
      <c r="A1495" s="1">
        <f t="shared" si="251"/>
        <v>21053501238</v>
      </c>
      <c r="B1495" s="1">
        <f>+B1494+2</f>
        <v>21053501374</v>
      </c>
      <c r="C1495" s="1">
        <f>+C1494+2</f>
        <v>21053501254</v>
      </c>
      <c r="D1495" s="1">
        <f>+D1494+10</f>
        <v>21053501402</v>
      </c>
      <c r="E1495" s="1">
        <f t="shared" si="250"/>
        <v>21053501268</v>
      </c>
      <c r="F1495" s="1">
        <f>+F1494+3</f>
        <v>21053501419</v>
      </c>
    </row>
    <row r="1496" spans="1:6" x14ac:dyDescent="0.35">
      <c r="A1496" s="1">
        <f>+A1495+2</f>
        <v>21053501240</v>
      </c>
      <c r="B1496" s="1">
        <f t="shared" si="249"/>
        <v>21053501375</v>
      </c>
      <c r="C1496" s="1">
        <f>+C1495+2</f>
        <v>21053501256</v>
      </c>
      <c r="D1496" s="1">
        <f>+D1495+1</f>
        <v>21053501403</v>
      </c>
      <c r="E1496" s="1">
        <f>+E1495+1</f>
        <v>21053501269</v>
      </c>
      <c r="F1496" s="1">
        <f t="shared" si="250"/>
        <v>21053501420</v>
      </c>
    </row>
    <row r="1497" spans="1:6" x14ac:dyDescent="0.35">
      <c r="A1497" s="1"/>
      <c r="B1497" s="1"/>
      <c r="C1497" s="1"/>
      <c r="D1497" s="1"/>
      <c r="E1497" s="1"/>
      <c r="F1497" s="1"/>
    </row>
    <row r="1498" spans="1:6" ht="18.5" x14ac:dyDescent="0.45">
      <c r="A1498" s="1"/>
      <c r="B1498" s="21"/>
      <c r="C1498" s="53" t="s">
        <v>11</v>
      </c>
      <c r="D1498" s="53"/>
      <c r="E1498" s="21"/>
      <c r="F1498" s="21"/>
    </row>
    <row r="1499" spans="1:6" x14ac:dyDescent="0.35">
      <c r="A1499" s="2" t="s">
        <v>60</v>
      </c>
      <c r="B1499" s="2" t="s">
        <v>60</v>
      </c>
      <c r="C1499" s="2"/>
      <c r="D1499" s="2"/>
      <c r="E1499" s="2" t="s">
        <v>60</v>
      </c>
      <c r="F1499" s="2" t="s">
        <v>60</v>
      </c>
    </row>
    <row r="1500" spans="1:6" x14ac:dyDescent="0.35">
      <c r="A1500" s="2">
        <v>62051412</v>
      </c>
      <c r="B1500" s="2">
        <v>62051404</v>
      </c>
      <c r="C1500" s="2" t="s">
        <v>60</v>
      </c>
      <c r="D1500" s="2" t="s">
        <v>60</v>
      </c>
      <c r="E1500" s="2">
        <v>62051412</v>
      </c>
      <c r="F1500" s="2">
        <v>62051413</v>
      </c>
    </row>
    <row r="1501" spans="1:6" x14ac:dyDescent="0.35">
      <c r="A1501" s="1">
        <f>+E1496+3</f>
        <v>21053501272</v>
      </c>
      <c r="B1501" s="1">
        <f>+F1496+1</f>
        <v>21053501421</v>
      </c>
      <c r="C1501" s="2">
        <v>62051412</v>
      </c>
      <c r="D1501" s="2">
        <v>62051413</v>
      </c>
      <c r="E1501" s="1">
        <f>+C1508+4</f>
        <v>21053501309</v>
      </c>
      <c r="F1501" s="1">
        <f>+D1508+9</f>
        <v>21053501239</v>
      </c>
    </row>
    <row r="1502" spans="1:6" x14ac:dyDescent="0.35">
      <c r="A1502" s="1">
        <f>+A1501+1</f>
        <v>21053501273</v>
      </c>
      <c r="B1502" s="1">
        <f>+B1501+4</f>
        <v>21053501425</v>
      </c>
      <c r="C1502" s="1">
        <f>+A1508+1</f>
        <v>21053501291</v>
      </c>
      <c r="D1502" s="1">
        <f>+B1510+13</f>
        <v>21053501078</v>
      </c>
      <c r="E1502" s="1">
        <f>+E1501+3</f>
        <v>21053501312</v>
      </c>
      <c r="F1502" s="1">
        <f>+F1501+22</f>
        <v>21053501261</v>
      </c>
    </row>
    <row r="1503" spans="1:6" x14ac:dyDescent="0.35">
      <c r="A1503" s="1">
        <f>+A1502+2</f>
        <v>21053501275</v>
      </c>
      <c r="B1503" s="1">
        <f>+B1502+3</f>
        <v>21053501428</v>
      </c>
      <c r="C1503" s="1">
        <f t="shared" ref="B1503:C1506" si="252">+C1502+1</f>
        <v>21053501292</v>
      </c>
      <c r="D1503" s="1">
        <f>+D1502+20</f>
        <v>21053501098</v>
      </c>
      <c r="E1503" s="1">
        <f t="shared" ref="E1503:E1508" si="253">+E1502+1</f>
        <v>21053501313</v>
      </c>
      <c r="F1503" s="1">
        <f>+F1502+39+27</f>
        <v>21053501327</v>
      </c>
    </row>
    <row r="1504" spans="1:6" x14ac:dyDescent="0.35">
      <c r="A1504" s="1">
        <f>+A1503+8</f>
        <v>21053501283</v>
      </c>
      <c r="B1504" s="1">
        <f>+B1503+2</f>
        <v>21053501430</v>
      </c>
      <c r="C1504" s="1">
        <f>+C1503+2</f>
        <v>21053501294</v>
      </c>
      <c r="D1504" s="1">
        <f>+D1503+35</f>
        <v>21053501133</v>
      </c>
      <c r="E1504" s="1">
        <f t="shared" si="253"/>
        <v>21053501314</v>
      </c>
      <c r="F1504" s="1">
        <f>+F1503+17</f>
        <v>21053501344</v>
      </c>
    </row>
    <row r="1505" spans="1:6" x14ac:dyDescent="0.35">
      <c r="A1505" s="1">
        <f>+A1504+4</f>
        <v>21053501287</v>
      </c>
      <c r="B1505" s="1">
        <f t="shared" si="252"/>
        <v>21053501431</v>
      </c>
      <c r="C1505" s="1">
        <f>+C1504+2</f>
        <v>21053501296</v>
      </c>
      <c r="D1505" s="1">
        <f>+D1504+11</f>
        <v>21053501144</v>
      </c>
      <c r="E1505" s="1">
        <f t="shared" si="253"/>
        <v>21053501315</v>
      </c>
      <c r="F1505" s="1">
        <f>+F1504+24</f>
        <v>21053501368</v>
      </c>
    </row>
    <row r="1506" spans="1:6" x14ac:dyDescent="0.35">
      <c r="A1506" s="1">
        <f t="shared" ref="A1506:A1508" si="254">+A1505+1</f>
        <v>21053501288</v>
      </c>
      <c r="B1506" s="1">
        <v>21077501020</v>
      </c>
      <c r="C1506" s="1">
        <f t="shared" si="252"/>
        <v>21053501297</v>
      </c>
      <c r="D1506" s="1">
        <f>+D1505+40</f>
        <v>21053501184</v>
      </c>
      <c r="E1506" s="1">
        <f>+E1505+2</f>
        <v>21053501317</v>
      </c>
      <c r="F1506" s="1">
        <f>+F1505+2</f>
        <v>21053501370</v>
      </c>
    </row>
    <row r="1507" spans="1:6" x14ac:dyDescent="0.35">
      <c r="A1507" s="1">
        <f t="shared" si="254"/>
        <v>21053501289</v>
      </c>
      <c r="B1507" s="2" t="s">
        <v>60</v>
      </c>
      <c r="C1507" s="1">
        <f>+C1506+5</f>
        <v>21053501302</v>
      </c>
      <c r="D1507" s="1">
        <f>+D1506+4</f>
        <v>21053501188</v>
      </c>
      <c r="E1507" s="1">
        <f t="shared" si="253"/>
        <v>21053501318</v>
      </c>
      <c r="F1507" s="1">
        <v>21081501032</v>
      </c>
    </row>
    <row r="1508" spans="1:6" x14ac:dyDescent="0.35">
      <c r="A1508" s="1">
        <f t="shared" si="254"/>
        <v>21053501290</v>
      </c>
      <c r="B1508" s="2">
        <v>62051413</v>
      </c>
      <c r="C1508" s="1">
        <f>+C1507+3</f>
        <v>21053501305</v>
      </c>
      <c r="D1508" s="1">
        <f>+D1507+42</f>
        <v>21053501230</v>
      </c>
      <c r="E1508" s="1">
        <f t="shared" si="253"/>
        <v>21053501319</v>
      </c>
      <c r="F1508" s="1"/>
    </row>
    <row r="1509" spans="1:6" x14ac:dyDescent="0.35">
      <c r="A1509" s="1"/>
      <c r="B1509" s="1">
        <v>21053501011</v>
      </c>
      <c r="C1509" s="1"/>
      <c r="D1509" s="1"/>
      <c r="E1509" s="1"/>
      <c r="F1509" s="1"/>
    </row>
    <row r="1510" spans="1:6" x14ac:dyDescent="0.35">
      <c r="A1510" s="1"/>
      <c r="B1510" s="1">
        <f>+B1509+54</f>
        <v>21053501065</v>
      </c>
      <c r="C1510" s="1"/>
      <c r="D1510" s="1"/>
      <c r="E1510" s="1"/>
      <c r="F1510" s="1"/>
    </row>
    <row r="1511" spans="1:6" x14ac:dyDescent="0.35">
      <c r="A1511" s="1"/>
      <c r="B1511" s="1"/>
      <c r="C1511" s="1"/>
      <c r="D1511" s="1"/>
      <c r="E1511" s="1"/>
      <c r="F1511" s="1"/>
    </row>
    <row r="1512" spans="1:6" ht="18.5" x14ac:dyDescent="0.45">
      <c r="A1512" s="1"/>
      <c r="B1512" s="21"/>
      <c r="C1512" s="53" t="s">
        <v>12</v>
      </c>
      <c r="D1512" s="53"/>
      <c r="E1512" s="21"/>
      <c r="F1512" s="21"/>
    </row>
    <row r="1513" spans="1:6" ht="18.5" x14ac:dyDescent="0.45">
      <c r="A1513" s="2"/>
      <c r="B1513" s="2"/>
      <c r="C1513" s="20"/>
      <c r="D1513" s="20"/>
      <c r="E1513" s="2"/>
      <c r="F1513" s="2"/>
    </row>
    <row r="1514" spans="1:6" x14ac:dyDescent="0.35">
      <c r="A1514" s="2" t="s">
        <v>60</v>
      </c>
      <c r="B1514" s="2" t="s">
        <v>60</v>
      </c>
      <c r="C1514" s="2"/>
      <c r="D1514" s="2"/>
      <c r="E1514" s="2" t="s">
        <v>60</v>
      </c>
      <c r="F1514" s="2" t="s">
        <v>60</v>
      </c>
    </row>
    <row r="1515" spans="1:6" x14ac:dyDescent="0.35">
      <c r="A1515" s="2">
        <v>62051412</v>
      </c>
      <c r="B1515" s="2">
        <v>62131802</v>
      </c>
      <c r="C1515" s="2" t="s">
        <v>60</v>
      </c>
      <c r="D1515" s="2" t="s">
        <v>60</v>
      </c>
      <c r="E1515" s="2">
        <v>62051412</v>
      </c>
      <c r="F1515" s="2">
        <v>62131802</v>
      </c>
    </row>
    <row r="1516" spans="1:6" x14ac:dyDescent="0.35">
      <c r="A1516" s="1">
        <f>+E1508+3</f>
        <v>21053501322</v>
      </c>
      <c r="B1516" s="1">
        <v>19053501073</v>
      </c>
      <c r="C1516" s="2">
        <v>62051412</v>
      </c>
      <c r="D1516" s="2">
        <v>62131802</v>
      </c>
      <c r="E1516" s="1">
        <f>+C1523+2</f>
        <v>21053501355</v>
      </c>
      <c r="F1516" s="1">
        <f>+D1523+34</f>
        <v>21053501229</v>
      </c>
    </row>
    <row r="1517" spans="1:6" x14ac:dyDescent="0.35">
      <c r="A1517" s="1">
        <f>+A1516+6</f>
        <v>21053501328</v>
      </c>
      <c r="B1517" s="1">
        <v>21053501023</v>
      </c>
      <c r="C1517" s="1">
        <f>+A1523+4</f>
        <v>21053501345</v>
      </c>
      <c r="D1517" s="1">
        <f>+B1523+15</f>
        <v>21053501123</v>
      </c>
      <c r="E1517" s="1">
        <f>+E1516+2</f>
        <v>21053501357</v>
      </c>
      <c r="F1517" s="1">
        <f>+F1516+13</f>
        <v>21053501242</v>
      </c>
    </row>
    <row r="1518" spans="1:6" x14ac:dyDescent="0.35">
      <c r="A1518" s="1">
        <f t="shared" ref="A1518:A1523" si="255">+A1517+1</f>
        <v>21053501329</v>
      </c>
      <c r="B1518" s="1">
        <f t="shared" ref="B1518:C1523" si="256">+B1517+1</f>
        <v>21053501024</v>
      </c>
      <c r="C1518" s="1">
        <f t="shared" si="256"/>
        <v>21053501346</v>
      </c>
      <c r="D1518" s="1">
        <f>+D1517+7</f>
        <v>21053501130</v>
      </c>
      <c r="E1518" s="1">
        <f t="shared" ref="E1518" si="257">+E1517+1</f>
        <v>21053501358</v>
      </c>
      <c r="F1518" s="1">
        <f>+F1517+1</f>
        <v>21053501243</v>
      </c>
    </row>
    <row r="1519" spans="1:6" x14ac:dyDescent="0.35">
      <c r="A1519" s="1">
        <f>+A1518+2</f>
        <v>21053501331</v>
      </c>
      <c r="B1519" s="1">
        <f>+B1518+18</f>
        <v>21053501042</v>
      </c>
      <c r="C1519" s="1">
        <f>+C1518+2</f>
        <v>21053501348</v>
      </c>
      <c r="D1519" s="1">
        <f>+D1518+12</f>
        <v>21053501142</v>
      </c>
      <c r="E1519" s="1">
        <f>+E1518+2</f>
        <v>21053501360</v>
      </c>
      <c r="F1519" s="1">
        <f>+F1518+34</f>
        <v>21053501277</v>
      </c>
    </row>
    <row r="1520" spans="1:6" x14ac:dyDescent="0.35">
      <c r="A1520" s="1">
        <f>+A1519+3</f>
        <v>21053501334</v>
      </c>
      <c r="B1520" s="1">
        <f>+B1519+27</f>
        <v>21053501069</v>
      </c>
      <c r="C1520" s="1">
        <f t="shared" si="256"/>
        <v>21053501349</v>
      </c>
      <c r="D1520" s="1">
        <f>+D1519+10</f>
        <v>21053501152</v>
      </c>
      <c r="E1520" s="1">
        <f>+E1519+4</f>
        <v>21053501364</v>
      </c>
      <c r="F1520" s="1">
        <f>+F1519+4</f>
        <v>21053501281</v>
      </c>
    </row>
    <row r="1521" spans="1:6" x14ac:dyDescent="0.35">
      <c r="A1521" s="1">
        <f>+A1520+3</f>
        <v>21053501337</v>
      </c>
      <c r="B1521" s="1">
        <f>+B1520+21</f>
        <v>21053501090</v>
      </c>
      <c r="C1521" s="1">
        <f t="shared" si="256"/>
        <v>21053501350</v>
      </c>
      <c r="D1521" s="1">
        <f>+D1520+5</f>
        <v>21053501157</v>
      </c>
      <c r="E1521" s="1">
        <f>+E1520+5</f>
        <v>21053501369</v>
      </c>
      <c r="F1521" s="1">
        <f>+F1520+3</f>
        <v>21053501284</v>
      </c>
    </row>
    <row r="1522" spans="1:6" x14ac:dyDescent="0.35">
      <c r="A1522" s="1">
        <f>+A1521+3</f>
        <v>21053501340</v>
      </c>
      <c r="B1522" s="1">
        <f>+B1521+11</f>
        <v>21053501101</v>
      </c>
      <c r="C1522" s="1">
        <f>+C1521+2</f>
        <v>21053501352</v>
      </c>
      <c r="D1522" s="1">
        <f>+D1521+5</f>
        <v>21053501162</v>
      </c>
      <c r="E1522" s="1">
        <f>+E1521+4</f>
        <v>21053501373</v>
      </c>
      <c r="F1522" s="1">
        <f>+F1521+59</f>
        <v>21053501343</v>
      </c>
    </row>
    <row r="1523" spans="1:6" x14ac:dyDescent="0.35">
      <c r="A1523" s="1">
        <f t="shared" si="255"/>
        <v>21053501341</v>
      </c>
      <c r="B1523" s="1">
        <f>+B1522+7</f>
        <v>21053501108</v>
      </c>
      <c r="C1523" s="1">
        <f t="shared" si="256"/>
        <v>21053501353</v>
      </c>
      <c r="D1523" s="1">
        <f>+D1522+33</f>
        <v>21053501195</v>
      </c>
      <c r="E1523" s="1">
        <f>+E1522+5</f>
        <v>21053501378</v>
      </c>
      <c r="F1523" s="1">
        <f>+F1522+13</f>
        <v>21053501356</v>
      </c>
    </row>
    <row r="1524" spans="1:6" x14ac:dyDescent="0.35">
      <c r="A1524" s="1"/>
      <c r="B1524" s="1"/>
      <c r="C1524" s="1"/>
      <c r="D1524" s="1"/>
      <c r="E1524" s="1"/>
      <c r="F1524" s="1"/>
    </row>
    <row r="1525" spans="1:6" ht="18.5" x14ac:dyDescent="0.45">
      <c r="A1525" s="1"/>
      <c r="B1525" s="21"/>
      <c r="C1525" s="53" t="s">
        <v>13</v>
      </c>
      <c r="D1525" s="53"/>
      <c r="E1525" s="21"/>
      <c r="F1525" s="21"/>
    </row>
    <row r="1526" spans="1:6" x14ac:dyDescent="0.35">
      <c r="A1526" s="2" t="s">
        <v>60</v>
      </c>
      <c r="B1526" s="2" t="s">
        <v>60</v>
      </c>
      <c r="C1526" s="2"/>
      <c r="D1526" s="2"/>
      <c r="E1526" s="2" t="s">
        <v>60</v>
      </c>
      <c r="F1526" s="2" t="s">
        <v>60</v>
      </c>
    </row>
    <row r="1527" spans="1:6" x14ac:dyDescent="0.35">
      <c r="A1527" s="2">
        <v>62051412</v>
      </c>
      <c r="B1527" s="2">
        <v>62131802</v>
      </c>
      <c r="C1527" s="2" t="s">
        <v>60</v>
      </c>
      <c r="D1527" s="2" t="s">
        <v>60</v>
      </c>
      <c r="E1527" s="2">
        <v>62321445</v>
      </c>
      <c r="F1527" s="2">
        <v>62051412</v>
      </c>
    </row>
    <row r="1528" spans="1:6" x14ac:dyDescent="0.35">
      <c r="A1528" s="1">
        <f>+E1523+1</f>
        <v>21053501379</v>
      </c>
      <c r="B1528" s="1">
        <f>+F1523+11</f>
        <v>21053501367</v>
      </c>
      <c r="C1528" s="2">
        <v>62051412</v>
      </c>
      <c r="D1528" s="2">
        <v>62051412</v>
      </c>
      <c r="E1528" s="1">
        <v>21053501153</v>
      </c>
      <c r="F1528" s="1">
        <f>+D1535+7</f>
        <v>21053501422</v>
      </c>
    </row>
    <row r="1529" spans="1:6" x14ac:dyDescent="0.35">
      <c r="A1529" s="1">
        <f>+A1528+1</f>
        <v>21053501380</v>
      </c>
      <c r="B1529" s="1">
        <f>+B1528+40</f>
        <v>21053501407</v>
      </c>
      <c r="C1529" s="1">
        <f>+A1535+1</f>
        <v>21053501388</v>
      </c>
      <c r="D1529" s="1">
        <f>+C1535+1</f>
        <v>21053501398</v>
      </c>
      <c r="E1529" s="1">
        <f>+E1528+10</f>
        <v>21053501163</v>
      </c>
      <c r="F1529" s="1">
        <f t="shared" ref="F1529:F1532" si="258">+F1528+1</f>
        <v>21053501423</v>
      </c>
    </row>
    <row r="1530" spans="1:6" x14ac:dyDescent="0.35">
      <c r="A1530" s="1">
        <f t="shared" ref="A1530:A1535" si="259">+A1529+1</f>
        <v>21053501381</v>
      </c>
      <c r="B1530" s="1">
        <f>+B1529+11</f>
        <v>21053501418</v>
      </c>
      <c r="C1530" s="1">
        <f>+C1529+2</f>
        <v>21053501390</v>
      </c>
      <c r="D1530" s="1">
        <f>+D1529+3</f>
        <v>21053501401</v>
      </c>
      <c r="E1530" s="1">
        <f>+E1529+47</f>
        <v>21053501210</v>
      </c>
      <c r="F1530" s="1">
        <f t="shared" si="258"/>
        <v>21053501424</v>
      </c>
    </row>
    <row r="1531" spans="1:6" x14ac:dyDescent="0.35">
      <c r="A1531" s="1">
        <f t="shared" si="259"/>
        <v>21053501382</v>
      </c>
      <c r="B1531" s="2" t="s">
        <v>60</v>
      </c>
      <c r="C1531" s="1">
        <f t="shared" ref="C1531:C1535" si="260">+C1530+1</f>
        <v>21053501391</v>
      </c>
      <c r="D1531" s="1">
        <f>+D1530+3</f>
        <v>21053501404</v>
      </c>
      <c r="E1531" s="1"/>
      <c r="F1531" s="1">
        <f>+F1530+2</f>
        <v>21053501426</v>
      </c>
    </row>
    <row r="1532" spans="1:6" x14ac:dyDescent="0.35">
      <c r="A1532" s="1">
        <f t="shared" si="259"/>
        <v>21053501383</v>
      </c>
      <c r="B1532" s="2">
        <v>62311466</v>
      </c>
      <c r="C1532" s="1">
        <f>+C1531+3</f>
        <v>21053501394</v>
      </c>
      <c r="D1532" s="1">
        <f>+D1531+2</f>
        <v>21053501406</v>
      </c>
      <c r="E1532" s="1"/>
      <c r="F1532" s="1">
        <f t="shared" si="258"/>
        <v>21053501427</v>
      </c>
    </row>
    <row r="1533" spans="1:6" x14ac:dyDescent="0.35">
      <c r="A1533" s="1">
        <f>+A1532+2</f>
        <v>21053501385</v>
      </c>
      <c r="B1533" s="1">
        <v>21053501027</v>
      </c>
      <c r="C1533" s="1">
        <f t="shared" si="260"/>
        <v>21053501395</v>
      </c>
      <c r="D1533" s="1">
        <f>+D1532+5</f>
        <v>21053501411</v>
      </c>
      <c r="E1533" s="1"/>
      <c r="F1533" s="1">
        <f>+F1532+2</f>
        <v>21053501429</v>
      </c>
    </row>
    <row r="1534" spans="1:6" x14ac:dyDescent="0.35">
      <c r="A1534" s="1">
        <f t="shared" si="259"/>
        <v>21053501386</v>
      </c>
      <c r="B1534" s="1">
        <f>+B1533+23+23</f>
        <v>21053501073</v>
      </c>
      <c r="C1534" s="1">
        <f t="shared" si="260"/>
        <v>21053501396</v>
      </c>
      <c r="D1534" s="1">
        <f>+D1533+2</f>
        <v>21053501413</v>
      </c>
      <c r="E1534" s="1"/>
      <c r="F1534" s="1">
        <v>21063501116</v>
      </c>
    </row>
    <row r="1535" spans="1:6" x14ac:dyDescent="0.35">
      <c r="A1535" s="1">
        <f t="shared" si="259"/>
        <v>21053501387</v>
      </c>
      <c r="B1535" s="1">
        <f>+B1534+27+251</f>
        <v>21053501351</v>
      </c>
      <c r="C1535" s="1">
        <f t="shared" si="260"/>
        <v>21053501397</v>
      </c>
      <c r="D1535" s="1">
        <f>+D1534+2</f>
        <v>21053501415</v>
      </c>
      <c r="E1535" s="1"/>
      <c r="F1535" s="1"/>
    </row>
    <row r="1536" spans="1:6" x14ac:dyDescent="0.35">
      <c r="A1536" s="1"/>
      <c r="B1536" s="1"/>
      <c r="C1536" s="1"/>
      <c r="D1536" s="1"/>
      <c r="E1536" s="1"/>
      <c r="F1536" s="1"/>
    </row>
    <row r="1537" spans="1:4" ht="18.5" x14ac:dyDescent="0.45">
      <c r="C1537" s="53" t="s">
        <v>4</v>
      </c>
      <c r="D1537" s="53"/>
    </row>
    <row r="1538" spans="1:4" x14ac:dyDescent="0.35">
      <c r="A1538" s="2" t="s">
        <v>60</v>
      </c>
      <c r="B1538" s="2" t="s">
        <v>20</v>
      </c>
    </row>
    <row r="1539" spans="1:4" x14ac:dyDescent="0.35">
      <c r="A1539" s="2">
        <v>62051404</v>
      </c>
      <c r="B1539" s="2" t="s">
        <v>67</v>
      </c>
    </row>
    <row r="1540" spans="1:4" x14ac:dyDescent="0.35">
      <c r="A1540" s="8">
        <v>21053501155</v>
      </c>
      <c r="B1540" s="8">
        <v>18053501206</v>
      </c>
    </row>
    <row r="1541" spans="1:4" x14ac:dyDescent="0.35">
      <c r="A1541" s="8">
        <f>+A1540+30</f>
        <v>21053501185</v>
      </c>
    </row>
    <row r="1542" spans="1:4" x14ac:dyDescent="0.35">
      <c r="A1542" s="8">
        <f>+A1541+89</f>
        <v>21053501274</v>
      </c>
    </row>
    <row r="1543" spans="1:4" x14ac:dyDescent="0.35">
      <c r="A1543" s="8">
        <f>+A1542+6</f>
        <v>21053501280</v>
      </c>
    </row>
    <row r="1544" spans="1:4" x14ac:dyDescent="0.35">
      <c r="A1544" s="8">
        <f>+A1543+18</f>
        <v>21053501298</v>
      </c>
    </row>
    <row r="1545" spans="1:4" x14ac:dyDescent="0.35">
      <c r="A1545" s="8">
        <f>+A1544+49</f>
        <v>21053501347</v>
      </c>
    </row>
    <row r="1546" spans="1:4" x14ac:dyDescent="0.35">
      <c r="A1546" s="8">
        <f>+A1545+53+14</f>
        <v>21053501414</v>
      </c>
    </row>
    <row r="1566" spans="1:6" ht="18.5" x14ac:dyDescent="0.45">
      <c r="A1566" s="53" t="s">
        <v>0</v>
      </c>
      <c r="B1566" s="53"/>
      <c r="C1566" s="53"/>
      <c r="D1566" s="53"/>
      <c r="E1566" s="53"/>
      <c r="F1566" s="53"/>
    </row>
    <row r="1567" spans="1:6" ht="23.5" x14ac:dyDescent="0.55000000000000004">
      <c r="A1567" s="3" t="s">
        <v>66</v>
      </c>
      <c r="B1567" s="21"/>
      <c r="C1567" s="21"/>
      <c r="D1567" s="21"/>
      <c r="E1567" s="21"/>
      <c r="F1567" s="4" t="s">
        <v>1</v>
      </c>
    </row>
    <row r="1568" spans="1:6" ht="18.5" x14ac:dyDescent="0.45">
      <c r="A1568" s="1"/>
      <c r="B1568" s="21"/>
      <c r="C1568" s="53" t="s">
        <v>5</v>
      </c>
      <c r="D1568" s="53"/>
      <c r="E1568" s="21"/>
      <c r="F1568" s="21"/>
    </row>
    <row r="1569" spans="1:6" x14ac:dyDescent="0.35">
      <c r="A1569" s="2" t="s">
        <v>43</v>
      </c>
      <c r="B1569" s="2" t="s">
        <v>45</v>
      </c>
      <c r="C1569" s="2"/>
      <c r="D1569" s="2"/>
      <c r="E1569" s="2" t="s">
        <v>43</v>
      </c>
      <c r="F1569" s="2" t="s">
        <v>45</v>
      </c>
    </row>
    <row r="1570" spans="1:6" x14ac:dyDescent="0.35">
      <c r="A1570" s="2">
        <v>12321401</v>
      </c>
      <c r="B1570" s="2">
        <v>12131401</v>
      </c>
      <c r="C1570" s="2" t="s">
        <v>43</v>
      </c>
      <c r="D1570" s="2" t="s">
        <v>45</v>
      </c>
      <c r="E1570" s="2">
        <v>12321401</v>
      </c>
      <c r="F1570" s="2">
        <v>12131401</v>
      </c>
    </row>
    <row r="1571" spans="1:6" x14ac:dyDescent="0.35">
      <c r="A1571" s="1">
        <v>21053527001</v>
      </c>
      <c r="B1571" s="1">
        <v>19053529017</v>
      </c>
      <c r="C1571" s="2">
        <v>12321401</v>
      </c>
      <c r="D1571" s="2">
        <v>12131401</v>
      </c>
      <c r="E1571" s="1">
        <f>+C1578+1</f>
        <v>21053527016</v>
      </c>
      <c r="F1571" s="1">
        <f>+D1578+1</f>
        <v>21053529011</v>
      </c>
    </row>
    <row r="1572" spans="1:6" x14ac:dyDescent="0.35">
      <c r="A1572" s="1">
        <f>+A1571+1</f>
        <v>21053527002</v>
      </c>
      <c r="B1572" s="1">
        <f>+B1571+17</f>
        <v>19053529034</v>
      </c>
      <c r="C1572" s="1">
        <f>+A1578+1</f>
        <v>21053527009</v>
      </c>
      <c r="D1572" s="1">
        <v>21053529001</v>
      </c>
      <c r="E1572" s="1">
        <f t="shared" ref="C1572:F1578" si="261">+E1571+1</f>
        <v>21053527017</v>
      </c>
      <c r="F1572" s="1">
        <f t="shared" si="261"/>
        <v>21053529012</v>
      </c>
    </row>
    <row r="1573" spans="1:6" x14ac:dyDescent="0.35">
      <c r="A1573" s="1">
        <f t="shared" ref="A1573:A1578" si="262">+A1572+1</f>
        <v>21053527003</v>
      </c>
      <c r="B1573" s="1">
        <v>20053529001</v>
      </c>
      <c r="C1573" s="1">
        <f t="shared" si="261"/>
        <v>21053527010</v>
      </c>
      <c r="D1573" s="1">
        <f>+D1572+3</f>
        <v>21053529004</v>
      </c>
      <c r="E1573" s="1">
        <f t="shared" si="261"/>
        <v>21053527018</v>
      </c>
      <c r="F1573" s="1">
        <f t="shared" si="261"/>
        <v>21053529013</v>
      </c>
    </row>
    <row r="1574" spans="1:6" x14ac:dyDescent="0.35">
      <c r="A1574" s="1">
        <f t="shared" si="262"/>
        <v>21053527004</v>
      </c>
      <c r="B1574" s="1">
        <f>+B1573+16</f>
        <v>20053529017</v>
      </c>
      <c r="C1574" s="1">
        <f t="shared" si="261"/>
        <v>21053527011</v>
      </c>
      <c r="D1574" s="1">
        <f t="shared" si="261"/>
        <v>21053529005</v>
      </c>
      <c r="E1574" s="1">
        <f t="shared" si="261"/>
        <v>21053527019</v>
      </c>
      <c r="F1574" s="1">
        <f t="shared" si="261"/>
        <v>21053529014</v>
      </c>
    </row>
    <row r="1575" spans="1:6" x14ac:dyDescent="0.35">
      <c r="A1575" s="1">
        <f t="shared" si="262"/>
        <v>21053527005</v>
      </c>
      <c r="B1575" s="1">
        <f>+B1574+7</f>
        <v>20053529024</v>
      </c>
      <c r="C1575" s="1">
        <f t="shared" si="261"/>
        <v>21053527012</v>
      </c>
      <c r="D1575" s="1">
        <f>+D1574+2</f>
        <v>21053529007</v>
      </c>
      <c r="E1575" s="1">
        <f>+E1574+2</f>
        <v>21053527021</v>
      </c>
      <c r="F1575" s="1">
        <f t="shared" si="261"/>
        <v>21053529015</v>
      </c>
    </row>
    <row r="1576" spans="1:6" x14ac:dyDescent="0.35">
      <c r="A1576" s="1">
        <f t="shared" si="262"/>
        <v>21053527006</v>
      </c>
      <c r="B1576" s="1">
        <f>+B1575+1</f>
        <v>20053529025</v>
      </c>
      <c r="C1576" s="1">
        <f t="shared" si="261"/>
        <v>21053527013</v>
      </c>
      <c r="D1576" s="1">
        <f t="shared" si="261"/>
        <v>21053529008</v>
      </c>
      <c r="E1576" s="1">
        <f t="shared" si="261"/>
        <v>21053527022</v>
      </c>
      <c r="F1576" s="1">
        <f t="shared" si="261"/>
        <v>21053529016</v>
      </c>
    </row>
    <row r="1577" spans="1:6" x14ac:dyDescent="0.35">
      <c r="A1577" s="1">
        <f t="shared" si="262"/>
        <v>21053527007</v>
      </c>
      <c r="B1577" s="1">
        <f>+B1576+6</f>
        <v>20053529031</v>
      </c>
      <c r="C1577" s="1">
        <f t="shared" si="261"/>
        <v>21053527014</v>
      </c>
      <c r="D1577" s="1">
        <f t="shared" si="261"/>
        <v>21053529009</v>
      </c>
      <c r="E1577" s="1">
        <f t="shared" si="261"/>
        <v>21053527023</v>
      </c>
      <c r="F1577" s="1">
        <f>+F1576+2</f>
        <v>21053529018</v>
      </c>
    </row>
    <row r="1578" spans="1:6" x14ac:dyDescent="0.35">
      <c r="A1578" s="1">
        <f t="shared" si="262"/>
        <v>21053527008</v>
      </c>
      <c r="B1578" s="1">
        <f>+B1577+11</f>
        <v>20053529042</v>
      </c>
      <c r="C1578" s="1">
        <f t="shared" si="261"/>
        <v>21053527015</v>
      </c>
      <c r="D1578" s="1">
        <f t="shared" si="261"/>
        <v>21053529010</v>
      </c>
      <c r="E1578" s="1">
        <f t="shared" si="261"/>
        <v>21053527024</v>
      </c>
      <c r="F1578" s="1">
        <f t="shared" si="261"/>
        <v>21053529019</v>
      </c>
    </row>
    <row r="1579" spans="1:6" x14ac:dyDescent="0.35">
      <c r="A1579" s="1"/>
      <c r="B1579" s="1"/>
      <c r="C1579" s="1"/>
      <c r="D1579" s="1"/>
      <c r="E1579" s="1"/>
      <c r="F1579" s="1"/>
    </row>
    <row r="1580" spans="1:6" ht="18.5" x14ac:dyDescent="0.45">
      <c r="A1580" s="1"/>
      <c r="B1580" s="21"/>
      <c r="C1580" s="53" t="s">
        <v>6</v>
      </c>
      <c r="D1580" s="53"/>
      <c r="E1580" s="21"/>
      <c r="F1580" s="21"/>
    </row>
    <row r="1581" spans="1:6" x14ac:dyDescent="0.35">
      <c r="A1581" s="2" t="s">
        <v>43</v>
      </c>
      <c r="B1581" s="2" t="s">
        <v>45</v>
      </c>
      <c r="C1581" s="2"/>
      <c r="D1581" s="2"/>
      <c r="E1581" s="2" t="s">
        <v>43</v>
      </c>
      <c r="F1581" s="2" t="s">
        <v>45</v>
      </c>
    </row>
    <row r="1582" spans="1:6" x14ac:dyDescent="0.35">
      <c r="A1582" s="2">
        <v>12321401</v>
      </c>
      <c r="B1582" s="2">
        <v>12131401</v>
      </c>
      <c r="C1582" s="2" t="s">
        <v>43</v>
      </c>
      <c r="D1582" s="2" t="s">
        <v>45</v>
      </c>
      <c r="E1582" s="2">
        <v>12321401</v>
      </c>
      <c r="F1582" s="2">
        <v>12131401</v>
      </c>
    </row>
    <row r="1583" spans="1:6" x14ac:dyDescent="0.35">
      <c r="A1583" s="1">
        <f>+E1578+2</f>
        <v>21053527026</v>
      </c>
      <c r="B1583" s="1">
        <f>+F1578+2</f>
        <v>21053529021</v>
      </c>
      <c r="C1583" s="2">
        <v>12321401</v>
      </c>
      <c r="D1583" s="2">
        <v>12131401</v>
      </c>
      <c r="E1583" s="1">
        <f>+C1590+1</f>
        <v>21053527042</v>
      </c>
      <c r="F1583" s="1">
        <f>+D1590+1</f>
        <v>21053529041</v>
      </c>
    </row>
    <row r="1584" spans="1:6" x14ac:dyDescent="0.35">
      <c r="A1584" s="1">
        <f>+A1583+1</f>
        <v>21053527027</v>
      </c>
      <c r="B1584" s="1">
        <f t="shared" ref="B1584:D1590" si="263">+B1583+1</f>
        <v>21053529022</v>
      </c>
      <c r="C1584" s="1">
        <f>+A1590+1</f>
        <v>21053527034</v>
      </c>
      <c r="D1584" s="1">
        <f>+B1590+2</f>
        <v>21053529033</v>
      </c>
      <c r="E1584" s="1">
        <f t="shared" ref="E1584:F1590" si="264">+E1583+1</f>
        <v>21053527043</v>
      </c>
      <c r="F1584" s="1">
        <f t="shared" si="264"/>
        <v>21053529042</v>
      </c>
    </row>
    <row r="1585" spans="1:6" x14ac:dyDescent="0.35">
      <c r="A1585" s="1">
        <f t="shared" ref="A1585:A1590" si="265">+A1584+1</f>
        <v>21053527028</v>
      </c>
      <c r="B1585" s="1">
        <f t="shared" si="263"/>
        <v>21053529023</v>
      </c>
      <c r="C1585" s="1">
        <f t="shared" si="263"/>
        <v>21053527035</v>
      </c>
      <c r="D1585" s="1">
        <f t="shared" si="263"/>
        <v>21053529034</v>
      </c>
      <c r="E1585" s="1">
        <f t="shared" si="264"/>
        <v>21053527044</v>
      </c>
      <c r="F1585" s="1">
        <f t="shared" si="264"/>
        <v>21053529043</v>
      </c>
    </row>
    <row r="1586" spans="1:6" x14ac:dyDescent="0.35">
      <c r="A1586" s="1">
        <f t="shared" si="265"/>
        <v>21053527029</v>
      </c>
      <c r="B1586" s="1">
        <f>+B1585+3</f>
        <v>21053529026</v>
      </c>
      <c r="C1586" s="1">
        <f t="shared" si="263"/>
        <v>21053527036</v>
      </c>
      <c r="D1586" s="1">
        <f>+D1585+2</f>
        <v>21053529036</v>
      </c>
      <c r="E1586" s="1">
        <f t="shared" si="264"/>
        <v>21053527045</v>
      </c>
      <c r="F1586" s="1">
        <f t="shared" si="264"/>
        <v>21053529044</v>
      </c>
    </row>
    <row r="1587" spans="1:6" x14ac:dyDescent="0.35">
      <c r="A1587" s="1">
        <f t="shared" si="265"/>
        <v>21053527030</v>
      </c>
      <c r="B1587" s="1">
        <f t="shared" si="263"/>
        <v>21053529027</v>
      </c>
      <c r="C1587" s="1">
        <f t="shared" si="263"/>
        <v>21053527037</v>
      </c>
      <c r="D1587" s="1">
        <f t="shared" si="263"/>
        <v>21053529037</v>
      </c>
      <c r="E1587" s="1">
        <f t="shared" si="264"/>
        <v>21053527046</v>
      </c>
      <c r="F1587" s="1">
        <f t="shared" si="264"/>
        <v>21053529045</v>
      </c>
    </row>
    <row r="1588" spans="1:6" x14ac:dyDescent="0.35">
      <c r="A1588" s="1">
        <f t="shared" si="265"/>
        <v>21053527031</v>
      </c>
      <c r="B1588" s="1">
        <f t="shared" si="263"/>
        <v>21053529028</v>
      </c>
      <c r="C1588" s="1">
        <f t="shared" si="263"/>
        <v>21053527038</v>
      </c>
      <c r="D1588" s="1">
        <f t="shared" si="263"/>
        <v>21053529038</v>
      </c>
      <c r="E1588" s="1">
        <f t="shared" si="264"/>
        <v>21053527047</v>
      </c>
      <c r="F1588" s="1">
        <f t="shared" si="264"/>
        <v>21053529046</v>
      </c>
    </row>
    <row r="1589" spans="1:6" x14ac:dyDescent="0.35">
      <c r="A1589" s="1">
        <f t="shared" si="265"/>
        <v>21053527032</v>
      </c>
      <c r="B1589" s="1">
        <f>+B1588+2</f>
        <v>21053529030</v>
      </c>
      <c r="C1589" s="1">
        <f>+C1588+2</f>
        <v>21053527040</v>
      </c>
      <c r="D1589" s="1">
        <f t="shared" si="263"/>
        <v>21053529039</v>
      </c>
      <c r="E1589" s="1">
        <f t="shared" si="264"/>
        <v>21053527048</v>
      </c>
      <c r="F1589" s="1">
        <f t="shared" si="264"/>
        <v>21053529047</v>
      </c>
    </row>
    <row r="1590" spans="1:6" x14ac:dyDescent="0.35">
      <c r="A1590" s="1">
        <f t="shared" si="265"/>
        <v>21053527033</v>
      </c>
      <c r="B1590" s="1">
        <f t="shared" si="263"/>
        <v>21053529031</v>
      </c>
      <c r="C1590" s="1">
        <f t="shared" si="263"/>
        <v>21053527041</v>
      </c>
      <c r="D1590" s="1">
        <f t="shared" si="263"/>
        <v>21053529040</v>
      </c>
      <c r="E1590" s="1">
        <f>+E1589+2</f>
        <v>21053527050</v>
      </c>
      <c r="F1590" s="1">
        <f t="shared" si="264"/>
        <v>21053529048</v>
      </c>
    </row>
    <row r="1591" spans="1:6" x14ac:dyDescent="0.35">
      <c r="A1591" s="1"/>
      <c r="B1591" s="1"/>
      <c r="C1591" s="1"/>
      <c r="D1591" s="1"/>
      <c r="E1591" s="1"/>
      <c r="F1591" s="1"/>
    </row>
    <row r="1592" spans="1:6" ht="18.5" x14ac:dyDescent="0.45">
      <c r="A1592" s="1"/>
      <c r="B1592" s="21"/>
      <c r="C1592" s="53" t="s">
        <v>7</v>
      </c>
      <c r="D1592" s="53"/>
      <c r="E1592" s="21"/>
      <c r="F1592" s="21"/>
    </row>
    <row r="1593" spans="1:6" x14ac:dyDescent="0.35">
      <c r="A1593" s="2" t="s">
        <v>43</v>
      </c>
      <c r="B1593" s="2" t="s">
        <v>48</v>
      </c>
      <c r="C1593" s="2"/>
      <c r="D1593" s="2"/>
      <c r="E1593" s="2" t="s">
        <v>43</v>
      </c>
      <c r="F1593" s="2" t="s">
        <v>48</v>
      </c>
    </row>
    <row r="1594" spans="1:6" x14ac:dyDescent="0.35">
      <c r="A1594" s="2">
        <v>12321401</v>
      </c>
      <c r="B1594" s="2">
        <v>12051401</v>
      </c>
      <c r="C1594" s="2" t="s">
        <v>43</v>
      </c>
      <c r="D1594" s="2" t="s">
        <v>48</v>
      </c>
      <c r="E1594" s="2">
        <v>12321401</v>
      </c>
      <c r="F1594" s="2">
        <v>12051401</v>
      </c>
    </row>
    <row r="1595" spans="1:6" x14ac:dyDescent="0.35">
      <c r="A1595" s="1">
        <f>+E1590+2</f>
        <v>21053527052</v>
      </c>
      <c r="B1595" s="1">
        <v>20053516013</v>
      </c>
      <c r="C1595" s="2">
        <v>12321401</v>
      </c>
      <c r="D1595" s="2">
        <v>12051401</v>
      </c>
      <c r="E1595" s="1">
        <f>+C1602+1</f>
        <v>21053527067</v>
      </c>
      <c r="F1595" s="1">
        <f>+D1602+1</f>
        <v>21053516009</v>
      </c>
    </row>
    <row r="1596" spans="1:6" x14ac:dyDescent="0.35">
      <c r="A1596" s="1">
        <f>+A1595+1</f>
        <v>21053527053</v>
      </c>
      <c r="B1596" s="1">
        <f>+B1595+11</f>
        <v>20053516024</v>
      </c>
      <c r="C1596" s="1">
        <f>+A1602+1</f>
        <v>21053527060</v>
      </c>
      <c r="D1596" s="1">
        <f>+B1602+1</f>
        <v>21053516002</v>
      </c>
      <c r="E1596" s="1">
        <f t="shared" ref="E1596:F1602" si="266">+E1595+1</f>
        <v>21053527068</v>
      </c>
      <c r="F1596" s="1">
        <f>+F1595+3</f>
        <v>21053516012</v>
      </c>
    </row>
    <row r="1597" spans="1:6" x14ac:dyDescent="0.35">
      <c r="A1597" s="1">
        <f t="shared" ref="A1597:A1602" si="267">+A1596+1</f>
        <v>21053527054</v>
      </c>
      <c r="B1597" s="1">
        <f>+B1596+6</f>
        <v>20053516030</v>
      </c>
      <c r="C1597" s="1">
        <f t="shared" ref="C1597:D1602" si="268">+C1596+1</f>
        <v>21053527061</v>
      </c>
      <c r="D1597" s="1">
        <f t="shared" si="268"/>
        <v>21053516003</v>
      </c>
      <c r="E1597" s="1">
        <f t="shared" si="266"/>
        <v>21053527069</v>
      </c>
      <c r="F1597" s="1">
        <f t="shared" si="266"/>
        <v>21053516013</v>
      </c>
    </row>
    <row r="1598" spans="1:6" x14ac:dyDescent="0.35">
      <c r="A1598" s="1">
        <f t="shared" si="267"/>
        <v>21053527055</v>
      </c>
      <c r="B1598" s="1">
        <f>+B1597+5</f>
        <v>20053516035</v>
      </c>
      <c r="C1598" s="1">
        <f t="shared" si="268"/>
        <v>21053527062</v>
      </c>
      <c r="D1598" s="1">
        <f t="shared" si="268"/>
        <v>21053516004</v>
      </c>
      <c r="E1598" s="1">
        <f t="shared" si="266"/>
        <v>21053527070</v>
      </c>
      <c r="F1598" s="1">
        <f>+F1597+2</f>
        <v>21053516015</v>
      </c>
    </row>
    <row r="1599" spans="1:6" x14ac:dyDescent="0.35">
      <c r="A1599" s="1">
        <f t="shared" si="267"/>
        <v>21053527056</v>
      </c>
      <c r="B1599" s="1">
        <f>+B1598+17</f>
        <v>20053516052</v>
      </c>
      <c r="C1599" s="1">
        <f t="shared" si="268"/>
        <v>21053527063</v>
      </c>
      <c r="D1599" s="1">
        <f t="shared" si="268"/>
        <v>21053516005</v>
      </c>
      <c r="E1599" s="1">
        <f t="shared" si="266"/>
        <v>21053527071</v>
      </c>
      <c r="F1599" s="1">
        <f t="shared" si="266"/>
        <v>21053516016</v>
      </c>
    </row>
    <row r="1600" spans="1:6" x14ac:dyDescent="0.35">
      <c r="A1600" s="1">
        <f t="shared" si="267"/>
        <v>21053527057</v>
      </c>
      <c r="B1600" s="1">
        <f>+B1599+26</f>
        <v>20053516078</v>
      </c>
      <c r="C1600" s="1">
        <f t="shared" si="268"/>
        <v>21053527064</v>
      </c>
      <c r="D1600" s="1">
        <f t="shared" si="268"/>
        <v>21053516006</v>
      </c>
      <c r="E1600" s="1">
        <f t="shared" si="266"/>
        <v>21053527072</v>
      </c>
      <c r="F1600" s="1">
        <f t="shared" si="266"/>
        <v>21053516017</v>
      </c>
    </row>
    <row r="1601" spans="1:6" x14ac:dyDescent="0.35">
      <c r="A1601" s="1">
        <f t="shared" si="267"/>
        <v>21053527058</v>
      </c>
      <c r="B1601" s="1">
        <f>+B1600+6</f>
        <v>20053516084</v>
      </c>
      <c r="C1601" s="1">
        <f t="shared" si="268"/>
        <v>21053527065</v>
      </c>
      <c r="D1601" s="1">
        <f t="shared" si="268"/>
        <v>21053516007</v>
      </c>
      <c r="E1601" s="1">
        <f t="shared" si="266"/>
        <v>21053527073</v>
      </c>
      <c r="F1601" s="1">
        <f t="shared" si="266"/>
        <v>21053516018</v>
      </c>
    </row>
    <row r="1602" spans="1:6" x14ac:dyDescent="0.35">
      <c r="A1602" s="1">
        <f t="shared" si="267"/>
        <v>21053527059</v>
      </c>
      <c r="B1602" s="1">
        <v>21053516001</v>
      </c>
      <c r="C1602" s="1">
        <f t="shared" si="268"/>
        <v>21053527066</v>
      </c>
      <c r="D1602" s="1">
        <f t="shared" si="268"/>
        <v>21053516008</v>
      </c>
      <c r="E1602" s="1">
        <f t="shared" si="266"/>
        <v>21053527074</v>
      </c>
      <c r="F1602" s="1">
        <f t="shared" si="266"/>
        <v>21053516019</v>
      </c>
    </row>
    <row r="1603" spans="1:6" x14ac:dyDescent="0.35">
      <c r="A1603" s="1"/>
      <c r="B1603" s="1"/>
      <c r="C1603" s="1"/>
      <c r="D1603" s="1"/>
      <c r="E1603" s="1"/>
      <c r="F1603" s="1"/>
    </row>
    <row r="1604" spans="1:6" ht="18.5" x14ac:dyDescent="0.45">
      <c r="A1604" s="1"/>
      <c r="B1604" s="21"/>
      <c r="C1604" s="53" t="s">
        <v>8</v>
      </c>
      <c r="D1604" s="53"/>
      <c r="E1604" s="21"/>
      <c r="F1604" s="21"/>
    </row>
    <row r="1605" spans="1:6" x14ac:dyDescent="0.35">
      <c r="A1605" s="2" t="s">
        <v>43</v>
      </c>
      <c r="B1605" s="2" t="s">
        <v>48</v>
      </c>
      <c r="C1605" s="2"/>
      <c r="D1605" s="2"/>
      <c r="E1605" s="2" t="s">
        <v>43</v>
      </c>
      <c r="F1605" s="2" t="s">
        <v>48</v>
      </c>
    </row>
    <row r="1606" spans="1:6" x14ac:dyDescent="0.35">
      <c r="A1606" s="2">
        <v>12321401</v>
      </c>
      <c r="B1606" s="2">
        <v>12051401</v>
      </c>
      <c r="C1606" s="2" t="s">
        <v>43</v>
      </c>
      <c r="D1606" s="2" t="s">
        <v>48</v>
      </c>
      <c r="E1606" s="2">
        <v>12321401</v>
      </c>
      <c r="F1606" s="2">
        <v>12051401</v>
      </c>
    </row>
    <row r="1607" spans="1:6" x14ac:dyDescent="0.35">
      <c r="A1607" s="1">
        <f>+E1602+1</f>
        <v>21053527075</v>
      </c>
      <c r="B1607" s="1">
        <f>+F1602+1</f>
        <v>21053516020</v>
      </c>
      <c r="C1607" s="2">
        <v>12321401</v>
      </c>
      <c r="D1607" s="2">
        <v>12051401</v>
      </c>
      <c r="E1607" s="1">
        <f>+C1614+1</f>
        <v>21053527090</v>
      </c>
      <c r="F1607" s="1">
        <f>+D1614+1</f>
        <v>21053516035</v>
      </c>
    </row>
    <row r="1608" spans="1:6" x14ac:dyDescent="0.35">
      <c r="A1608" s="1">
        <f>+A1607+1</f>
        <v>21053527076</v>
      </c>
      <c r="B1608" s="1">
        <f t="shared" ref="B1608:D1614" si="269">+B1607+1</f>
        <v>21053516021</v>
      </c>
      <c r="C1608" s="1">
        <f>+A1614+1</f>
        <v>21053527083</v>
      </c>
      <c r="D1608" s="1">
        <f>+B1614+1</f>
        <v>21053516028</v>
      </c>
      <c r="E1608" s="1">
        <f t="shared" ref="E1608:F1614" si="270">+E1607+1</f>
        <v>21053527091</v>
      </c>
      <c r="F1608" s="1">
        <f>+F1607+2</f>
        <v>21053516037</v>
      </c>
    </row>
    <row r="1609" spans="1:6" x14ac:dyDescent="0.35">
      <c r="A1609" s="1">
        <f t="shared" ref="A1609:A1614" si="271">+A1608+1</f>
        <v>21053527077</v>
      </c>
      <c r="B1609" s="1">
        <f t="shared" si="269"/>
        <v>21053516022</v>
      </c>
      <c r="C1609" s="1">
        <f t="shared" si="269"/>
        <v>21053527084</v>
      </c>
      <c r="D1609" s="1">
        <f t="shared" si="269"/>
        <v>21053516029</v>
      </c>
      <c r="E1609" s="1">
        <f t="shared" si="270"/>
        <v>21053527092</v>
      </c>
      <c r="F1609" s="1">
        <f t="shared" si="270"/>
        <v>21053516038</v>
      </c>
    </row>
    <row r="1610" spans="1:6" x14ac:dyDescent="0.35">
      <c r="A1610" s="1">
        <f t="shared" si="271"/>
        <v>21053527078</v>
      </c>
      <c r="B1610" s="1">
        <f t="shared" si="269"/>
        <v>21053516023</v>
      </c>
      <c r="C1610" s="1">
        <f t="shared" si="269"/>
        <v>21053527085</v>
      </c>
      <c r="D1610" s="1">
        <f t="shared" si="269"/>
        <v>21053516030</v>
      </c>
      <c r="E1610" s="1">
        <f t="shared" si="270"/>
        <v>21053527093</v>
      </c>
      <c r="F1610" s="1">
        <f t="shared" si="270"/>
        <v>21053516039</v>
      </c>
    </row>
    <row r="1611" spans="1:6" x14ac:dyDescent="0.35">
      <c r="A1611" s="1">
        <f t="shared" si="271"/>
        <v>21053527079</v>
      </c>
      <c r="B1611" s="1">
        <f t="shared" si="269"/>
        <v>21053516024</v>
      </c>
      <c r="C1611" s="1">
        <f t="shared" si="269"/>
        <v>21053527086</v>
      </c>
      <c r="D1611" s="1">
        <f t="shared" si="269"/>
        <v>21053516031</v>
      </c>
      <c r="E1611" s="1">
        <f t="shared" si="270"/>
        <v>21053527094</v>
      </c>
      <c r="F1611" s="1">
        <f t="shared" si="270"/>
        <v>21053516040</v>
      </c>
    </row>
    <row r="1612" spans="1:6" x14ac:dyDescent="0.35">
      <c r="A1612" s="1">
        <f t="shared" si="271"/>
        <v>21053527080</v>
      </c>
      <c r="B1612" s="1">
        <f t="shared" si="269"/>
        <v>21053516025</v>
      </c>
      <c r="C1612" s="1">
        <f t="shared" si="269"/>
        <v>21053527087</v>
      </c>
      <c r="D1612" s="1">
        <f t="shared" si="269"/>
        <v>21053516032</v>
      </c>
      <c r="E1612" s="1">
        <f t="shared" si="270"/>
        <v>21053527095</v>
      </c>
      <c r="F1612" s="1">
        <f t="shared" si="270"/>
        <v>21053516041</v>
      </c>
    </row>
    <row r="1613" spans="1:6" x14ac:dyDescent="0.35">
      <c r="A1613" s="1">
        <f t="shared" si="271"/>
        <v>21053527081</v>
      </c>
      <c r="B1613" s="1">
        <f t="shared" si="269"/>
        <v>21053516026</v>
      </c>
      <c r="C1613" s="1">
        <f t="shared" si="269"/>
        <v>21053527088</v>
      </c>
      <c r="D1613" s="1">
        <f t="shared" si="269"/>
        <v>21053516033</v>
      </c>
      <c r="E1613" s="1">
        <f t="shared" si="270"/>
        <v>21053527096</v>
      </c>
      <c r="F1613" s="1">
        <f t="shared" si="270"/>
        <v>21053516042</v>
      </c>
    </row>
    <row r="1614" spans="1:6" x14ac:dyDescent="0.35">
      <c r="A1614" s="1">
        <f t="shared" si="271"/>
        <v>21053527082</v>
      </c>
      <c r="B1614" s="1">
        <f t="shared" si="269"/>
        <v>21053516027</v>
      </c>
      <c r="C1614" s="1">
        <f t="shared" si="269"/>
        <v>21053527089</v>
      </c>
      <c r="D1614" s="1">
        <f t="shared" si="269"/>
        <v>21053516034</v>
      </c>
      <c r="E1614" s="1">
        <f t="shared" si="270"/>
        <v>21053527097</v>
      </c>
      <c r="F1614" s="1">
        <f t="shared" si="270"/>
        <v>21053516043</v>
      </c>
    </row>
    <row r="1615" spans="1:6" x14ac:dyDescent="0.35">
      <c r="A1615" s="1"/>
      <c r="B1615" s="1"/>
      <c r="C1615" s="1"/>
      <c r="D1615" s="1"/>
      <c r="E1615" s="1"/>
      <c r="F1615" s="1"/>
    </row>
    <row r="1616" spans="1:6" ht="18.5" x14ac:dyDescent="0.45">
      <c r="A1616" s="1"/>
      <c r="B1616" s="21"/>
      <c r="C1616" s="53" t="s">
        <v>9</v>
      </c>
      <c r="D1616" s="53"/>
      <c r="E1616" s="21"/>
      <c r="F1616" s="21"/>
    </row>
    <row r="1617" spans="1:6" x14ac:dyDescent="0.35">
      <c r="A1617" s="2" t="s">
        <v>43</v>
      </c>
      <c r="B1617" s="2" t="s">
        <v>48</v>
      </c>
      <c r="C1617" s="2"/>
      <c r="D1617" s="2"/>
      <c r="E1617" s="2" t="s">
        <v>43</v>
      </c>
      <c r="F1617" s="2" t="s">
        <v>48</v>
      </c>
    </row>
    <row r="1618" spans="1:6" x14ac:dyDescent="0.35">
      <c r="A1618" s="2">
        <v>12321401</v>
      </c>
      <c r="B1618" s="2">
        <v>12051401</v>
      </c>
      <c r="C1618" s="2" t="s">
        <v>43</v>
      </c>
      <c r="D1618" s="2" t="s">
        <v>48</v>
      </c>
      <c r="E1618" s="2">
        <v>12321401</v>
      </c>
      <c r="F1618" s="2">
        <v>12051401</v>
      </c>
    </row>
    <row r="1619" spans="1:6" x14ac:dyDescent="0.35">
      <c r="A1619" s="1">
        <f>+E1614+1</f>
        <v>21053527098</v>
      </c>
      <c r="B1619" s="1">
        <f>+F1614+1</f>
        <v>21053516044</v>
      </c>
      <c r="C1619" s="2">
        <v>12321401</v>
      </c>
      <c r="D1619" s="2">
        <v>12051401</v>
      </c>
      <c r="E1619" s="1">
        <f>+C1626+1</f>
        <v>21053527114</v>
      </c>
      <c r="F1619" s="1">
        <f>+D1626+2</f>
        <v>21053516061</v>
      </c>
    </row>
    <row r="1620" spans="1:6" x14ac:dyDescent="0.35">
      <c r="A1620" s="1">
        <f>+A1619+1</f>
        <v>21053527099</v>
      </c>
      <c r="B1620" s="1">
        <f t="shared" ref="B1620:D1626" si="272">+B1619+1</f>
        <v>21053516045</v>
      </c>
      <c r="C1620" s="1">
        <f>+A1626+1</f>
        <v>21053527106</v>
      </c>
      <c r="D1620" s="1">
        <f>+B1626+1</f>
        <v>21053516053</v>
      </c>
      <c r="E1620" s="1">
        <f t="shared" ref="E1620:F1626" si="273">+E1619+1</f>
        <v>21053527115</v>
      </c>
      <c r="F1620" s="1">
        <f t="shared" si="273"/>
        <v>21053516062</v>
      </c>
    </row>
    <row r="1621" spans="1:6" x14ac:dyDescent="0.35">
      <c r="A1621" s="1">
        <f t="shared" ref="A1621:A1626" si="274">+A1620+1</f>
        <v>21053527100</v>
      </c>
      <c r="B1621" s="1">
        <f t="shared" si="272"/>
        <v>21053516046</v>
      </c>
      <c r="C1621" s="1">
        <f t="shared" si="272"/>
        <v>21053527107</v>
      </c>
      <c r="D1621" s="1">
        <f t="shared" si="272"/>
        <v>21053516054</v>
      </c>
      <c r="E1621" s="1">
        <f t="shared" si="273"/>
        <v>21053527116</v>
      </c>
      <c r="F1621" s="1">
        <f t="shared" si="273"/>
        <v>21053516063</v>
      </c>
    </row>
    <row r="1622" spans="1:6" x14ac:dyDescent="0.35">
      <c r="A1622" s="1">
        <f t="shared" si="274"/>
        <v>21053527101</v>
      </c>
      <c r="B1622" s="1">
        <f t="shared" si="272"/>
        <v>21053516047</v>
      </c>
      <c r="C1622" s="1">
        <f t="shared" si="272"/>
        <v>21053527108</v>
      </c>
      <c r="D1622" s="1">
        <f t="shared" si="272"/>
        <v>21053516055</v>
      </c>
      <c r="E1622" s="1">
        <f t="shared" si="273"/>
        <v>21053527117</v>
      </c>
      <c r="F1622" s="1">
        <f t="shared" si="273"/>
        <v>21053516064</v>
      </c>
    </row>
    <row r="1623" spans="1:6" x14ac:dyDescent="0.35">
      <c r="A1623" s="1">
        <f t="shared" si="274"/>
        <v>21053527102</v>
      </c>
      <c r="B1623" s="1">
        <f t="shared" si="272"/>
        <v>21053516048</v>
      </c>
      <c r="C1623" s="1">
        <f t="shared" si="272"/>
        <v>21053527109</v>
      </c>
      <c r="D1623" s="1">
        <f t="shared" si="272"/>
        <v>21053516056</v>
      </c>
      <c r="E1623" s="2" t="s">
        <v>47</v>
      </c>
      <c r="F1623" s="1">
        <f t="shared" si="273"/>
        <v>21053516065</v>
      </c>
    </row>
    <row r="1624" spans="1:6" x14ac:dyDescent="0.35">
      <c r="A1624" s="1">
        <f t="shared" si="274"/>
        <v>21053527103</v>
      </c>
      <c r="B1624" s="1">
        <f t="shared" si="272"/>
        <v>21053516049</v>
      </c>
      <c r="C1624" s="1">
        <f t="shared" si="272"/>
        <v>21053527110</v>
      </c>
      <c r="D1624" s="1">
        <f t="shared" si="272"/>
        <v>21053516057</v>
      </c>
      <c r="E1624" s="2">
        <v>12031401</v>
      </c>
      <c r="F1624" s="1">
        <f t="shared" si="273"/>
        <v>21053516066</v>
      </c>
    </row>
    <row r="1625" spans="1:6" x14ac:dyDescent="0.35">
      <c r="A1625" s="1">
        <f t="shared" si="274"/>
        <v>21053527104</v>
      </c>
      <c r="B1625" s="1">
        <f t="shared" si="272"/>
        <v>21053516050</v>
      </c>
      <c r="C1625" s="1">
        <f t="shared" si="272"/>
        <v>21053527111</v>
      </c>
      <c r="D1625" s="1">
        <f t="shared" si="272"/>
        <v>21053516058</v>
      </c>
      <c r="E1625" s="1">
        <v>20053511006</v>
      </c>
      <c r="F1625" s="1">
        <f t="shared" si="273"/>
        <v>21053516067</v>
      </c>
    </row>
    <row r="1626" spans="1:6" x14ac:dyDescent="0.35">
      <c r="A1626" s="1">
        <f t="shared" si="274"/>
        <v>21053527105</v>
      </c>
      <c r="B1626" s="1">
        <f>+B1625+2</f>
        <v>21053516052</v>
      </c>
      <c r="C1626" s="1">
        <f>+C1625+2</f>
        <v>21053527113</v>
      </c>
      <c r="D1626" s="1">
        <f t="shared" si="272"/>
        <v>21053516059</v>
      </c>
      <c r="E1626" s="1">
        <f>+E1625+3</f>
        <v>20053511009</v>
      </c>
      <c r="F1626" s="1">
        <f t="shared" si="273"/>
        <v>21053516068</v>
      </c>
    </row>
    <row r="1627" spans="1:6" x14ac:dyDescent="0.35">
      <c r="A1627" s="1"/>
      <c r="B1627" s="1"/>
      <c r="C1627" s="1"/>
      <c r="D1627" s="1"/>
      <c r="E1627" s="1">
        <f>+E1626+58</f>
        <v>20053511067</v>
      </c>
      <c r="F1627" s="1"/>
    </row>
    <row r="1628" spans="1:6" x14ac:dyDescent="0.35">
      <c r="A1628" s="1"/>
      <c r="B1628" s="1"/>
      <c r="C1628" s="1"/>
      <c r="D1628" s="1"/>
      <c r="E1628" s="1">
        <f>+E1627+2</f>
        <v>20053511069</v>
      </c>
      <c r="F1628" s="1"/>
    </row>
    <row r="1629" spans="1:6" x14ac:dyDescent="0.35">
      <c r="A1629" s="1"/>
      <c r="B1629" s="1"/>
      <c r="C1629" s="1"/>
      <c r="D1629" s="1"/>
      <c r="E1629" s="1"/>
      <c r="F1629" s="1"/>
    </row>
    <row r="1630" spans="1:6" ht="18.5" x14ac:dyDescent="0.45">
      <c r="A1630" s="1"/>
      <c r="B1630" s="21"/>
      <c r="C1630" s="53" t="s">
        <v>10</v>
      </c>
      <c r="D1630" s="53"/>
      <c r="E1630" s="21"/>
      <c r="F1630" s="21"/>
    </row>
    <row r="1631" spans="1:6" x14ac:dyDescent="0.35">
      <c r="A1631" s="2" t="s">
        <v>47</v>
      </c>
      <c r="B1631" s="2" t="s">
        <v>48</v>
      </c>
      <c r="C1631" s="2"/>
      <c r="D1631" s="2"/>
      <c r="E1631" s="2" t="s">
        <v>47</v>
      </c>
      <c r="F1631" s="2" t="s">
        <v>50</v>
      </c>
    </row>
    <row r="1632" spans="1:6" x14ac:dyDescent="0.35">
      <c r="A1632" s="2">
        <v>12031401</v>
      </c>
      <c r="B1632" s="2">
        <v>12051401</v>
      </c>
      <c r="C1632" s="2" t="s">
        <v>47</v>
      </c>
      <c r="D1632" s="2" t="s">
        <v>50</v>
      </c>
      <c r="E1632" s="2">
        <v>12031401</v>
      </c>
      <c r="F1632" s="2">
        <v>12131405</v>
      </c>
    </row>
    <row r="1633" spans="1:6" x14ac:dyDescent="0.35">
      <c r="A1633" s="1">
        <f>+E1628+13</f>
        <v>20053511082</v>
      </c>
      <c r="B1633" s="1">
        <f>+F1626+1</f>
        <v>21053516069</v>
      </c>
      <c r="C1633" s="2">
        <v>12031401</v>
      </c>
      <c r="D1633" s="2">
        <v>12131405</v>
      </c>
      <c r="E1633" s="1">
        <f>+C1640+1</f>
        <v>21053511017</v>
      </c>
      <c r="F1633" s="1">
        <f>+D1640+1</f>
        <v>21053518011</v>
      </c>
    </row>
    <row r="1634" spans="1:6" x14ac:dyDescent="0.35">
      <c r="A1634" s="1">
        <f>+A1633+1</f>
        <v>20053511083</v>
      </c>
      <c r="B1634" s="1">
        <f t="shared" ref="B1634:D1640" si="275">+B1633+1</f>
        <v>21053516070</v>
      </c>
      <c r="C1634" s="1">
        <f>+A1640+1</f>
        <v>21053511009</v>
      </c>
      <c r="D1634" s="1">
        <f>+B1642+1</f>
        <v>21053518003</v>
      </c>
      <c r="E1634" s="1">
        <f t="shared" ref="E1634:F1640" si="276">+E1633+1</f>
        <v>21053511018</v>
      </c>
      <c r="F1634" s="1">
        <f t="shared" si="276"/>
        <v>21053518012</v>
      </c>
    </row>
    <row r="1635" spans="1:6" x14ac:dyDescent="0.35">
      <c r="A1635" s="1">
        <f>+A1634+2</f>
        <v>20053511085</v>
      </c>
      <c r="B1635" s="1">
        <f t="shared" si="275"/>
        <v>21053516071</v>
      </c>
      <c r="C1635" s="1">
        <f>+C1634+2</f>
        <v>21053511011</v>
      </c>
      <c r="D1635" s="1">
        <f t="shared" si="275"/>
        <v>21053518004</v>
      </c>
      <c r="E1635" s="1">
        <f t="shared" si="276"/>
        <v>21053511019</v>
      </c>
      <c r="F1635" s="1">
        <f t="shared" si="276"/>
        <v>21053518013</v>
      </c>
    </row>
    <row r="1636" spans="1:6" x14ac:dyDescent="0.35">
      <c r="A1636" s="1">
        <v>21053511004</v>
      </c>
      <c r="B1636" s="1">
        <f t="shared" si="275"/>
        <v>21053516072</v>
      </c>
      <c r="C1636" s="1">
        <f t="shared" si="275"/>
        <v>21053511012</v>
      </c>
      <c r="D1636" s="1">
        <f t="shared" si="275"/>
        <v>21053518005</v>
      </c>
      <c r="E1636" s="1">
        <f>+E1635+2</f>
        <v>21053511021</v>
      </c>
      <c r="F1636" s="1">
        <f t="shared" si="276"/>
        <v>21053518014</v>
      </c>
    </row>
    <row r="1637" spans="1:6" x14ac:dyDescent="0.35">
      <c r="A1637" s="1">
        <f t="shared" ref="A1637:A1640" si="277">+A1636+1</f>
        <v>21053511005</v>
      </c>
      <c r="B1637" s="1">
        <f t="shared" si="275"/>
        <v>21053516073</v>
      </c>
      <c r="C1637" s="1">
        <f t="shared" si="275"/>
        <v>21053511013</v>
      </c>
      <c r="D1637" s="1">
        <f>+D1636+2</f>
        <v>21053518007</v>
      </c>
      <c r="E1637" s="1">
        <f t="shared" si="276"/>
        <v>21053511022</v>
      </c>
      <c r="F1637" s="1">
        <f t="shared" si="276"/>
        <v>21053518015</v>
      </c>
    </row>
    <row r="1638" spans="1:6" x14ac:dyDescent="0.35">
      <c r="A1638" s="1">
        <f t="shared" si="277"/>
        <v>21053511006</v>
      </c>
      <c r="B1638" s="1">
        <f t="shared" si="275"/>
        <v>21053516074</v>
      </c>
      <c r="C1638" s="1">
        <f t="shared" si="275"/>
        <v>21053511014</v>
      </c>
      <c r="D1638" s="1">
        <f t="shared" si="275"/>
        <v>21053518008</v>
      </c>
      <c r="E1638" s="1">
        <f t="shared" si="276"/>
        <v>21053511023</v>
      </c>
      <c r="F1638" s="1">
        <f>+F1637+2</f>
        <v>21053518017</v>
      </c>
    </row>
    <row r="1639" spans="1:6" x14ac:dyDescent="0.35">
      <c r="A1639" s="1">
        <f t="shared" si="277"/>
        <v>21053511007</v>
      </c>
      <c r="B1639" s="2" t="s">
        <v>50</v>
      </c>
      <c r="C1639" s="1">
        <f t="shared" si="275"/>
        <v>21053511015</v>
      </c>
      <c r="D1639" s="1">
        <f t="shared" si="275"/>
        <v>21053518009</v>
      </c>
      <c r="E1639" s="1">
        <f t="shared" si="276"/>
        <v>21053511024</v>
      </c>
      <c r="F1639" s="1">
        <f t="shared" si="276"/>
        <v>21053518018</v>
      </c>
    </row>
    <row r="1640" spans="1:6" x14ac:dyDescent="0.35">
      <c r="A1640" s="1">
        <f t="shared" si="277"/>
        <v>21053511008</v>
      </c>
      <c r="B1640" s="2">
        <v>12131405</v>
      </c>
      <c r="C1640" s="1">
        <f t="shared" si="275"/>
        <v>21053511016</v>
      </c>
      <c r="D1640" s="1">
        <f t="shared" si="275"/>
        <v>21053518010</v>
      </c>
      <c r="E1640" s="1">
        <f t="shared" si="276"/>
        <v>21053511025</v>
      </c>
      <c r="F1640" s="1">
        <f t="shared" si="276"/>
        <v>21053518019</v>
      </c>
    </row>
    <row r="1641" spans="1:6" x14ac:dyDescent="0.35">
      <c r="A1641" s="1"/>
      <c r="B1641" s="1">
        <v>21053518001</v>
      </c>
      <c r="C1641" s="1"/>
      <c r="D1641" s="1"/>
      <c r="E1641" s="1"/>
      <c r="F1641" s="1"/>
    </row>
    <row r="1642" spans="1:6" x14ac:dyDescent="0.35">
      <c r="A1642" s="1"/>
      <c r="B1642" s="1">
        <f>+B1641+1</f>
        <v>21053518002</v>
      </c>
      <c r="C1642" s="1"/>
      <c r="D1642" s="1"/>
      <c r="E1642" s="1"/>
      <c r="F1642" s="1"/>
    </row>
    <row r="1643" spans="1:6" x14ac:dyDescent="0.35">
      <c r="A1643" s="1"/>
      <c r="B1643" s="1"/>
      <c r="C1643" s="1"/>
      <c r="D1643" s="1"/>
      <c r="E1643" s="1"/>
      <c r="F1643" s="1"/>
    </row>
    <row r="1644" spans="1:6" ht="18.5" x14ac:dyDescent="0.45">
      <c r="A1644" s="1"/>
      <c r="B1644" s="21"/>
      <c r="C1644" s="53" t="s">
        <v>11</v>
      </c>
      <c r="D1644" s="53"/>
      <c r="E1644" s="21"/>
      <c r="F1644" s="21"/>
    </row>
    <row r="1645" spans="1:6" x14ac:dyDescent="0.35">
      <c r="A1645" s="2" t="s">
        <v>47</v>
      </c>
      <c r="B1645" s="2" t="s">
        <v>50</v>
      </c>
      <c r="C1645" s="2"/>
      <c r="D1645" s="2"/>
      <c r="E1645" s="2" t="s">
        <v>47</v>
      </c>
      <c r="F1645" s="2" t="s">
        <v>50</v>
      </c>
    </row>
    <row r="1646" spans="1:6" x14ac:dyDescent="0.35">
      <c r="A1646" s="2">
        <v>12031401</v>
      </c>
      <c r="B1646" s="2">
        <v>12131405</v>
      </c>
      <c r="C1646" s="2" t="s">
        <v>47</v>
      </c>
      <c r="D1646" s="2" t="s">
        <v>50</v>
      </c>
      <c r="E1646" s="2">
        <v>12031401</v>
      </c>
      <c r="F1646" s="2">
        <v>12131405</v>
      </c>
    </row>
    <row r="1647" spans="1:6" x14ac:dyDescent="0.35">
      <c r="A1647" s="1">
        <f>+E1640+1</f>
        <v>21053511026</v>
      </c>
      <c r="B1647" s="1">
        <f>+F1640+1</f>
        <v>21053518020</v>
      </c>
      <c r="C1647" s="2">
        <v>12031401</v>
      </c>
      <c r="D1647" s="2">
        <v>12131405</v>
      </c>
      <c r="E1647" s="1">
        <f>+C1654+1</f>
        <v>21053511043</v>
      </c>
      <c r="F1647" s="1">
        <f>+D1654+1</f>
        <v>21053518036</v>
      </c>
    </row>
    <row r="1648" spans="1:6" x14ac:dyDescent="0.35">
      <c r="A1648" s="1">
        <f>+A1647+1</f>
        <v>21053511027</v>
      </c>
      <c r="B1648" s="1">
        <f t="shared" ref="B1648:D1654" si="278">+B1647+1</f>
        <v>21053518021</v>
      </c>
      <c r="C1648" s="1">
        <f>+A1654+1</f>
        <v>21053511034</v>
      </c>
      <c r="D1648" s="1">
        <f>+B1654+1</f>
        <v>21053518028</v>
      </c>
      <c r="E1648" s="1">
        <f t="shared" ref="E1648:F1654" si="279">+E1647+1</f>
        <v>21053511044</v>
      </c>
      <c r="F1648" s="1">
        <f t="shared" si="279"/>
        <v>21053518037</v>
      </c>
    </row>
    <row r="1649" spans="1:6" x14ac:dyDescent="0.35">
      <c r="A1649" s="1">
        <f t="shared" ref="A1649:A1654" si="280">+A1648+1</f>
        <v>21053511028</v>
      </c>
      <c r="B1649" s="1">
        <f t="shared" si="278"/>
        <v>21053518022</v>
      </c>
      <c r="C1649" s="1">
        <f t="shared" si="278"/>
        <v>21053511035</v>
      </c>
      <c r="D1649" s="1">
        <f>+D1648+2</f>
        <v>21053518030</v>
      </c>
      <c r="E1649" s="1">
        <f>+E1648+2</f>
        <v>21053511046</v>
      </c>
      <c r="F1649" s="1">
        <f t="shared" si="279"/>
        <v>21053518038</v>
      </c>
    </row>
    <row r="1650" spans="1:6" x14ac:dyDescent="0.35">
      <c r="A1650" s="1">
        <f t="shared" si="280"/>
        <v>21053511029</v>
      </c>
      <c r="B1650" s="1">
        <f t="shared" si="278"/>
        <v>21053518023</v>
      </c>
      <c r="C1650" s="1">
        <f>+C1649+3</f>
        <v>21053511038</v>
      </c>
      <c r="D1650" s="1">
        <f t="shared" si="278"/>
        <v>21053518031</v>
      </c>
      <c r="E1650" s="1">
        <f t="shared" si="279"/>
        <v>21053511047</v>
      </c>
      <c r="F1650" s="1">
        <f t="shared" si="279"/>
        <v>21053518039</v>
      </c>
    </row>
    <row r="1651" spans="1:6" x14ac:dyDescent="0.35">
      <c r="A1651" s="1">
        <f t="shared" si="280"/>
        <v>21053511030</v>
      </c>
      <c r="B1651" s="1">
        <f t="shared" si="278"/>
        <v>21053518024</v>
      </c>
      <c r="C1651" s="1">
        <f t="shared" si="278"/>
        <v>21053511039</v>
      </c>
      <c r="D1651" s="1">
        <f t="shared" si="278"/>
        <v>21053518032</v>
      </c>
      <c r="E1651" s="1">
        <f t="shared" si="279"/>
        <v>21053511048</v>
      </c>
      <c r="F1651" s="1">
        <f t="shared" si="279"/>
        <v>21053518040</v>
      </c>
    </row>
    <row r="1652" spans="1:6" x14ac:dyDescent="0.35">
      <c r="A1652" s="1">
        <f t="shared" si="280"/>
        <v>21053511031</v>
      </c>
      <c r="B1652" s="1">
        <f t="shared" si="278"/>
        <v>21053518025</v>
      </c>
      <c r="C1652" s="1">
        <f t="shared" si="278"/>
        <v>21053511040</v>
      </c>
      <c r="D1652" s="1">
        <f t="shared" si="278"/>
        <v>21053518033</v>
      </c>
      <c r="E1652" s="1">
        <f t="shared" si="279"/>
        <v>21053511049</v>
      </c>
      <c r="F1652" s="1">
        <f t="shared" si="279"/>
        <v>21053518041</v>
      </c>
    </row>
    <row r="1653" spans="1:6" x14ac:dyDescent="0.35">
      <c r="A1653" s="1">
        <f t="shared" si="280"/>
        <v>21053511032</v>
      </c>
      <c r="B1653" s="1">
        <f t="shared" si="278"/>
        <v>21053518026</v>
      </c>
      <c r="C1653" s="1">
        <f t="shared" si="278"/>
        <v>21053511041</v>
      </c>
      <c r="D1653" s="1">
        <f t="shared" si="278"/>
        <v>21053518034</v>
      </c>
      <c r="E1653" s="1">
        <f t="shared" si="279"/>
        <v>21053511050</v>
      </c>
      <c r="F1653" s="1">
        <f t="shared" si="279"/>
        <v>21053518042</v>
      </c>
    </row>
    <row r="1654" spans="1:6" x14ac:dyDescent="0.35">
      <c r="A1654" s="1">
        <f t="shared" si="280"/>
        <v>21053511033</v>
      </c>
      <c r="B1654" s="1">
        <f t="shared" si="278"/>
        <v>21053518027</v>
      </c>
      <c r="C1654" s="1">
        <f t="shared" si="278"/>
        <v>21053511042</v>
      </c>
      <c r="D1654" s="1">
        <f t="shared" si="278"/>
        <v>21053518035</v>
      </c>
      <c r="E1654" s="1">
        <f t="shared" si="279"/>
        <v>21053511051</v>
      </c>
      <c r="F1654" s="1">
        <f t="shared" si="279"/>
        <v>21053518043</v>
      </c>
    </row>
    <row r="1655" spans="1:6" x14ac:dyDescent="0.35">
      <c r="A1655" s="1"/>
      <c r="B1655" s="1"/>
      <c r="C1655" s="1"/>
      <c r="D1655" s="1"/>
      <c r="E1655" s="1"/>
      <c r="F1655" s="1"/>
    </row>
    <row r="1656" spans="1:6" ht="18.5" x14ac:dyDescent="0.45">
      <c r="A1656" s="1"/>
      <c r="B1656" s="21"/>
      <c r="C1656" s="53" t="s">
        <v>12</v>
      </c>
      <c r="D1656" s="53"/>
      <c r="E1656" s="21"/>
      <c r="F1656" s="21"/>
    </row>
    <row r="1657" spans="1:6" x14ac:dyDescent="0.35">
      <c r="A1657" s="2" t="s">
        <v>47</v>
      </c>
      <c r="B1657" s="2" t="s">
        <v>50</v>
      </c>
      <c r="C1657" s="2"/>
      <c r="D1657" s="2"/>
      <c r="E1657" s="2" t="s">
        <v>47</v>
      </c>
      <c r="F1657" s="2" t="s">
        <v>50</v>
      </c>
    </row>
    <row r="1658" spans="1:6" x14ac:dyDescent="0.35">
      <c r="A1658" s="2">
        <v>12031401</v>
      </c>
      <c r="B1658" s="2">
        <v>12131405</v>
      </c>
      <c r="C1658" s="2" t="s">
        <v>47</v>
      </c>
      <c r="D1658" s="2" t="s">
        <v>50</v>
      </c>
      <c r="E1658" s="2">
        <v>12031401</v>
      </c>
      <c r="F1658" s="2">
        <v>12131405</v>
      </c>
    </row>
    <row r="1659" spans="1:6" x14ac:dyDescent="0.35">
      <c r="A1659" s="1">
        <f>+E1654+1</f>
        <v>21053511052</v>
      </c>
      <c r="B1659" s="1">
        <f>+F1654+1</f>
        <v>21053518044</v>
      </c>
      <c r="C1659" s="2">
        <v>12031401</v>
      </c>
      <c r="D1659" s="2">
        <v>12131405</v>
      </c>
      <c r="E1659" s="1">
        <f>+C1666+1</f>
        <v>21053511067</v>
      </c>
      <c r="F1659" s="1">
        <f>+D1666+1</f>
        <v>21053518059</v>
      </c>
    </row>
    <row r="1660" spans="1:6" x14ac:dyDescent="0.35">
      <c r="A1660" s="1">
        <f>+A1659+1</f>
        <v>21053511053</v>
      </c>
      <c r="B1660" s="1">
        <f t="shared" ref="B1660:D1666" si="281">+B1659+1</f>
        <v>21053518045</v>
      </c>
      <c r="C1660" s="1">
        <f>+A1666+1</f>
        <v>21053511060</v>
      </c>
      <c r="D1660" s="1">
        <f>+B1666+1</f>
        <v>21053518052</v>
      </c>
      <c r="E1660" s="1">
        <f t="shared" ref="E1660:F1666" si="282">+E1659+1</f>
        <v>21053511068</v>
      </c>
      <c r="F1660" s="1">
        <f t="shared" si="282"/>
        <v>21053518060</v>
      </c>
    </row>
    <row r="1661" spans="1:6" x14ac:dyDescent="0.35">
      <c r="A1661" s="1">
        <f t="shared" ref="A1661:A1666" si="283">+A1660+1</f>
        <v>21053511054</v>
      </c>
      <c r="B1661" s="1">
        <f t="shared" si="281"/>
        <v>21053518046</v>
      </c>
      <c r="C1661" s="1">
        <f t="shared" si="281"/>
        <v>21053511061</v>
      </c>
      <c r="D1661" s="1">
        <f t="shared" si="281"/>
        <v>21053518053</v>
      </c>
      <c r="E1661" s="1">
        <f>+E1660+2</f>
        <v>21053511070</v>
      </c>
      <c r="F1661" s="1">
        <f t="shared" si="282"/>
        <v>21053518061</v>
      </c>
    </row>
    <row r="1662" spans="1:6" x14ac:dyDescent="0.35">
      <c r="A1662" s="1">
        <f t="shared" si="283"/>
        <v>21053511055</v>
      </c>
      <c r="B1662" s="1">
        <f t="shared" si="281"/>
        <v>21053518047</v>
      </c>
      <c r="C1662" s="1">
        <f t="shared" si="281"/>
        <v>21053511062</v>
      </c>
      <c r="D1662" s="1">
        <f t="shared" si="281"/>
        <v>21053518054</v>
      </c>
      <c r="E1662" s="1">
        <f t="shared" si="282"/>
        <v>21053511071</v>
      </c>
      <c r="F1662" s="1">
        <f t="shared" si="282"/>
        <v>21053518062</v>
      </c>
    </row>
    <row r="1663" spans="1:6" x14ac:dyDescent="0.35">
      <c r="A1663" s="1">
        <f t="shared" si="283"/>
        <v>21053511056</v>
      </c>
      <c r="B1663" s="1">
        <f t="shared" si="281"/>
        <v>21053518048</v>
      </c>
      <c r="C1663" s="1">
        <f t="shared" si="281"/>
        <v>21053511063</v>
      </c>
      <c r="D1663" s="1">
        <f t="shared" si="281"/>
        <v>21053518055</v>
      </c>
      <c r="E1663" s="1">
        <f t="shared" si="282"/>
        <v>21053511072</v>
      </c>
      <c r="F1663" s="1">
        <f t="shared" si="282"/>
        <v>21053518063</v>
      </c>
    </row>
    <row r="1664" spans="1:6" x14ac:dyDescent="0.35">
      <c r="A1664" s="1">
        <f t="shared" si="283"/>
        <v>21053511057</v>
      </c>
      <c r="B1664" s="1">
        <f t="shared" si="281"/>
        <v>21053518049</v>
      </c>
      <c r="C1664" s="1">
        <f t="shared" si="281"/>
        <v>21053511064</v>
      </c>
      <c r="D1664" s="1">
        <f t="shared" si="281"/>
        <v>21053518056</v>
      </c>
      <c r="E1664" s="1">
        <f t="shared" si="282"/>
        <v>21053511073</v>
      </c>
      <c r="F1664" s="1">
        <f t="shared" si="282"/>
        <v>21053518064</v>
      </c>
    </row>
    <row r="1665" spans="1:6" x14ac:dyDescent="0.35">
      <c r="A1665" s="1">
        <f t="shared" si="283"/>
        <v>21053511058</v>
      </c>
      <c r="B1665" s="1">
        <f t="shared" si="281"/>
        <v>21053518050</v>
      </c>
      <c r="C1665" s="1">
        <f t="shared" si="281"/>
        <v>21053511065</v>
      </c>
      <c r="D1665" s="1">
        <f t="shared" si="281"/>
        <v>21053518057</v>
      </c>
      <c r="E1665" s="1">
        <f t="shared" si="282"/>
        <v>21053511074</v>
      </c>
      <c r="F1665" s="1">
        <f t="shared" si="282"/>
        <v>21053518065</v>
      </c>
    </row>
    <row r="1666" spans="1:6" x14ac:dyDescent="0.35">
      <c r="A1666" s="1">
        <f t="shared" si="283"/>
        <v>21053511059</v>
      </c>
      <c r="B1666" s="1">
        <f t="shared" si="281"/>
        <v>21053518051</v>
      </c>
      <c r="C1666" s="1">
        <f t="shared" si="281"/>
        <v>21053511066</v>
      </c>
      <c r="D1666" s="1">
        <f t="shared" si="281"/>
        <v>21053518058</v>
      </c>
      <c r="E1666" s="1">
        <f t="shared" si="282"/>
        <v>21053511075</v>
      </c>
      <c r="F1666" s="1">
        <f t="shared" si="282"/>
        <v>21053518066</v>
      </c>
    </row>
    <row r="1667" spans="1:6" x14ac:dyDescent="0.35">
      <c r="A1667" s="1"/>
      <c r="B1667" s="1"/>
      <c r="C1667" s="1"/>
      <c r="D1667" s="1"/>
      <c r="E1667" s="1"/>
      <c r="F1667" s="1"/>
    </row>
    <row r="1668" spans="1:6" ht="18.5" x14ac:dyDescent="0.45">
      <c r="A1668" s="1"/>
      <c r="B1668" s="21"/>
      <c r="C1668" s="53" t="s">
        <v>13</v>
      </c>
      <c r="D1668" s="53"/>
      <c r="E1668" s="21"/>
      <c r="F1668" s="21"/>
    </row>
    <row r="1669" spans="1:6" x14ac:dyDescent="0.35">
      <c r="A1669" s="2" t="s">
        <v>47</v>
      </c>
      <c r="B1669" s="2" t="s">
        <v>50</v>
      </c>
      <c r="C1669" s="2"/>
      <c r="D1669" s="2"/>
      <c r="E1669" s="2" t="s">
        <v>69</v>
      </c>
      <c r="F1669" s="2" t="s">
        <v>68</v>
      </c>
    </row>
    <row r="1670" spans="1:6" x14ac:dyDescent="0.35">
      <c r="A1670" s="2">
        <v>12031401</v>
      </c>
      <c r="B1670" s="2">
        <v>12131405</v>
      </c>
      <c r="C1670" s="2" t="s">
        <v>47</v>
      </c>
      <c r="D1670" s="2" t="s">
        <v>68</v>
      </c>
      <c r="E1670" s="2">
        <v>22411201</v>
      </c>
      <c r="F1670" s="2">
        <v>12271401</v>
      </c>
    </row>
    <row r="1671" spans="1:6" x14ac:dyDescent="0.35">
      <c r="A1671" s="1">
        <f>+E1666+1</f>
        <v>21053511076</v>
      </c>
      <c r="B1671" s="1">
        <f>+F1666+1</f>
        <v>21053518067</v>
      </c>
      <c r="C1671" s="2">
        <v>12031401</v>
      </c>
      <c r="D1671" s="2">
        <v>12271401</v>
      </c>
      <c r="E1671" s="1">
        <f>+C1680+1</f>
        <v>21053504130</v>
      </c>
      <c r="F1671" s="1">
        <f>+D1678+1</f>
        <v>21053510015</v>
      </c>
    </row>
    <row r="1672" spans="1:6" x14ac:dyDescent="0.35">
      <c r="A1672" s="1">
        <f>+A1671+1</f>
        <v>21053511077</v>
      </c>
      <c r="B1672" s="1">
        <f t="shared" ref="B1672:D1678" si="284">+B1671+1</f>
        <v>21053518068</v>
      </c>
      <c r="C1672" s="1">
        <f>+A1678+1</f>
        <v>21053511084</v>
      </c>
      <c r="D1672" s="1">
        <f>+B1680+1</f>
        <v>21053510006</v>
      </c>
      <c r="E1672" s="1">
        <f t="shared" ref="E1672:F1678" si="285">+E1671+1</f>
        <v>21053504131</v>
      </c>
      <c r="F1672" s="1">
        <f t="shared" si="285"/>
        <v>21053510016</v>
      </c>
    </row>
    <row r="1673" spans="1:6" x14ac:dyDescent="0.35">
      <c r="A1673" s="1">
        <f t="shared" ref="A1673:A1677" si="286">+A1672+1</f>
        <v>21053511078</v>
      </c>
      <c r="B1673" s="1">
        <f t="shared" si="284"/>
        <v>21053518069</v>
      </c>
      <c r="C1673" s="1">
        <f t="shared" si="284"/>
        <v>21053511085</v>
      </c>
      <c r="D1673" s="1">
        <f t="shared" si="284"/>
        <v>21053510007</v>
      </c>
      <c r="E1673" s="1">
        <f>+E1672+2</f>
        <v>21053504133</v>
      </c>
      <c r="F1673" s="1">
        <f t="shared" si="285"/>
        <v>21053510017</v>
      </c>
    </row>
    <row r="1674" spans="1:6" x14ac:dyDescent="0.35">
      <c r="A1674" s="1">
        <f t="shared" si="286"/>
        <v>21053511079</v>
      </c>
      <c r="B1674" s="2" t="s">
        <v>68</v>
      </c>
      <c r="C1674" s="1">
        <f t="shared" si="284"/>
        <v>21053511086</v>
      </c>
      <c r="D1674" s="1">
        <f t="shared" si="284"/>
        <v>21053510008</v>
      </c>
      <c r="E1674" s="1">
        <f>+E1673+2</f>
        <v>21053504135</v>
      </c>
      <c r="F1674" s="1">
        <f t="shared" si="285"/>
        <v>21053510018</v>
      </c>
    </row>
    <row r="1675" spans="1:6" x14ac:dyDescent="0.35">
      <c r="A1675" s="1">
        <f t="shared" si="286"/>
        <v>21053511080</v>
      </c>
      <c r="B1675" s="2">
        <v>12271401</v>
      </c>
      <c r="C1675" s="1">
        <f t="shared" si="284"/>
        <v>21053511087</v>
      </c>
      <c r="D1675" s="1">
        <f t="shared" si="284"/>
        <v>21053510009</v>
      </c>
      <c r="E1675" s="1">
        <f>+E1674+2</f>
        <v>21053504137</v>
      </c>
      <c r="F1675" s="1">
        <f t="shared" si="285"/>
        <v>21053510019</v>
      </c>
    </row>
    <row r="1676" spans="1:6" x14ac:dyDescent="0.35">
      <c r="A1676" s="1">
        <f t="shared" si="286"/>
        <v>21053511081</v>
      </c>
      <c r="B1676" s="1">
        <v>21053510001</v>
      </c>
      <c r="C1676" s="2" t="s">
        <v>69</v>
      </c>
      <c r="D1676" s="1">
        <f t="shared" si="284"/>
        <v>21053510010</v>
      </c>
      <c r="E1676" s="1">
        <f>+E1675+2</f>
        <v>21053504139</v>
      </c>
      <c r="F1676" s="1">
        <f t="shared" si="285"/>
        <v>21053510020</v>
      </c>
    </row>
    <row r="1677" spans="1:6" x14ac:dyDescent="0.35">
      <c r="A1677" s="1">
        <f t="shared" si="286"/>
        <v>21053511082</v>
      </c>
      <c r="B1677" s="1">
        <f t="shared" si="284"/>
        <v>21053510002</v>
      </c>
      <c r="C1677" s="2">
        <v>22411201</v>
      </c>
      <c r="D1677" s="1">
        <f t="shared" si="284"/>
        <v>21053510011</v>
      </c>
      <c r="E1677" s="1">
        <f t="shared" si="285"/>
        <v>21053504140</v>
      </c>
      <c r="F1677" s="1">
        <f t="shared" si="285"/>
        <v>21053510021</v>
      </c>
    </row>
    <row r="1678" spans="1:6" x14ac:dyDescent="0.35">
      <c r="A1678" s="1">
        <f>+A1677+1</f>
        <v>21053511083</v>
      </c>
      <c r="B1678" s="1">
        <f t="shared" si="284"/>
        <v>21053510003</v>
      </c>
      <c r="C1678" s="1">
        <v>21053504111</v>
      </c>
      <c r="D1678" s="1">
        <f>+D1677+3</f>
        <v>21053510014</v>
      </c>
      <c r="E1678" s="1">
        <f>+E1677+27</f>
        <v>21053504167</v>
      </c>
      <c r="F1678" s="1">
        <f t="shared" si="285"/>
        <v>21053510022</v>
      </c>
    </row>
    <row r="1679" spans="1:6" x14ac:dyDescent="0.35">
      <c r="A1679" s="1"/>
      <c r="B1679" s="1">
        <f t="shared" ref="B1679" si="287">+B1678+1</f>
        <v>21053510004</v>
      </c>
      <c r="C1679" s="1">
        <f>+C1678+9</f>
        <v>21053504120</v>
      </c>
      <c r="D1679" s="1"/>
      <c r="E1679" s="1"/>
      <c r="F1679" s="1"/>
    </row>
    <row r="1680" spans="1:6" x14ac:dyDescent="0.35">
      <c r="A1680" s="1"/>
      <c r="B1680" s="1">
        <f t="shared" ref="B1680" si="288">+B1679+1</f>
        <v>21053510005</v>
      </c>
      <c r="C1680" s="1">
        <f>+C1679+9</f>
        <v>21053504129</v>
      </c>
      <c r="D1680" s="1"/>
      <c r="E1680" s="1"/>
      <c r="F1680" s="1"/>
    </row>
    <row r="1681" spans="1:8" x14ac:dyDescent="0.35">
      <c r="A1681" s="1"/>
      <c r="B1681" s="1"/>
      <c r="C1681" s="1"/>
      <c r="D1681" s="1"/>
      <c r="E1681" s="1"/>
      <c r="F1681" s="1"/>
    </row>
    <row r="1682" spans="1:8" ht="18.5" x14ac:dyDescent="0.45">
      <c r="A1682" s="1"/>
      <c r="B1682" s="21"/>
      <c r="C1682" s="53" t="s">
        <v>14</v>
      </c>
      <c r="D1682" s="53"/>
      <c r="E1682" s="21"/>
      <c r="F1682" s="21"/>
    </row>
    <row r="1683" spans="1:8" x14ac:dyDescent="0.35">
      <c r="A1683" s="2" t="s">
        <v>68</v>
      </c>
      <c r="B1683" s="2" t="s">
        <v>69</v>
      </c>
      <c r="C1683" s="2"/>
      <c r="D1683" s="2"/>
      <c r="E1683" s="2" t="s">
        <v>41</v>
      </c>
      <c r="F1683" s="2" t="s">
        <v>68</v>
      </c>
    </row>
    <row r="1684" spans="1:8" x14ac:dyDescent="0.35">
      <c r="A1684" s="2">
        <v>12271401</v>
      </c>
      <c r="B1684" s="2">
        <v>22411201</v>
      </c>
      <c r="C1684" s="2" t="s">
        <v>68</v>
      </c>
      <c r="D1684" s="2" t="s">
        <v>68</v>
      </c>
      <c r="E1684" s="2" t="s">
        <v>70</v>
      </c>
      <c r="F1684" s="2">
        <v>12271401</v>
      </c>
    </row>
    <row r="1685" spans="1:8" x14ac:dyDescent="0.35">
      <c r="A1685" s="1">
        <f>+F1678+1</f>
        <v>21053510023</v>
      </c>
      <c r="B1685" s="8">
        <f>+E1678+8</f>
        <v>21053504175</v>
      </c>
      <c r="C1685" s="2">
        <v>12271401</v>
      </c>
      <c r="D1685" s="2">
        <v>12271401</v>
      </c>
      <c r="E1685" s="1">
        <v>18053587033</v>
      </c>
      <c r="F1685" s="8">
        <f>+D1692+31</f>
        <v>20053510039</v>
      </c>
    </row>
    <row r="1686" spans="1:8" x14ac:dyDescent="0.35">
      <c r="A1686" s="1">
        <f t="shared" ref="A1686:A1691" si="289">+A1685+1</f>
        <v>21053510024</v>
      </c>
      <c r="B1686" s="8">
        <f>+B1685+29</f>
        <v>21053504204</v>
      </c>
      <c r="C1686" s="1">
        <f>+A1692+1</f>
        <v>21053510032</v>
      </c>
      <c r="D1686" s="1">
        <f>+C1692+1</f>
        <v>21053510040</v>
      </c>
      <c r="E1686" s="1"/>
      <c r="F1686" s="8">
        <f>+F1685+3</f>
        <v>20053510042</v>
      </c>
    </row>
    <row r="1687" spans="1:8" x14ac:dyDescent="0.35">
      <c r="A1687" s="1">
        <f t="shared" si="289"/>
        <v>21053510025</v>
      </c>
      <c r="C1687" s="1">
        <f t="shared" ref="C1687:D1690" si="290">+C1686+1</f>
        <v>21053510033</v>
      </c>
      <c r="D1687" s="1">
        <f t="shared" si="290"/>
        <v>21053510041</v>
      </c>
      <c r="E1687" s="1"/>
      <c r="F1687" s="8">
        <f>+F1686+8</f>
        <v>20053510050</v>
      </c>
      <c r="G1687" s="8">
        <f>27+5+7+8</f>
        <v>47</v>
      </c>
    </row>
    <row r="1688" spans="1:8" x14ac:dyDescent="0.35">
      <c r="A1688" s="1">
        <f t="shared" si="289"/>
        <v>21053510026</v>
      </c>
      <c r="C1688" s="1">
        <f t="shared" si="290"/>
        <v>21053510034</v>
      </c>
      <c r="D1688" s="1">
        <f t="shared" si="290"/>
        <v>21053510042</v>
      </c>
      <c r="E1688" s="1"/>
      <c r="F1688" s="8">
        <f>+F1687+1</f>
        <v>20053510051</v>
      </c>
    </row>
    <row r="1689" spans="1:8" x14ac:dyDescent="0.35">
      <c r="A1689" s="1">
        <f t="shared" si="289"/>
        <v>21053510027</v>
      </c>
      <c r="C1689" s="1">
        <f t="shared" si="290"/>
        <v>21053510035</v>
      </c>
      <c r="D1689" s="1">
        <f t="shared" si="290"/>
        <v>21053510043</v>
      </c>
      <c r="E1689" s="1"/>
      <c r="F1689" s="8">
        <f>+F1688+3</f>
        <v>20053510054</v>
      </c>
      <c r="H1689" s="8">
        <f>46*9+8+14+7</f>
        <v>443</v>
      </c>
    </row>
    <row r="1690" spans="1:8" x14ac:dyDescent="0.35">
      <c r="A1690" s="1">
        <f t="shared" si="289"/>
        <v>21053510028</v>
      </c>
      <c r="C1690" s="1">
        <f t="shared" si="290"/>
        <v>21053510036</v>
      </c>
      <c r="D1690" s="1">
        <f t="shared" si="290"/>
        <v>21053510044</v>
      </c>
      <c r="E1690" s="1"/>
      <c r="F1690" s="1"/>
    </row>
    <row r="1691" spans="1:8" x14ac:dyDescent="0.35">
      <c r="A1691" s="1">
        <f t="shared" si="289"/>
        <v>21053510029</v>
      </c>
      <c r="C1691" s="1">
        <f>+C1690+2</f>
        <v>21053510038</v>
      </c>
      <c r="D1691" s="8">
        <v>20053510002</v>
      </c>
      <c r="E1691" s="1"/>
      <c r="F1691" s="1"/>
    </row>
    <row r="1692" spans="1:8" x14ac:dyDescent="0.35">
      <c r="A1692" s="1">
        <f>+A1691+2</f>
        <v>21053510031</v>
      </c>
      <c r="C1692" s="1">
        <f>+C1691+1</f>
        <v>21053510039</v>
      </c>
      <c r="D1692" s="8">
        <f>+D1691+6</f>
        <v>20053510008</v>
      </c>
      <c r="E1692" s="1"/>
      <c r="F1692" s="1"/>
    </row>
    <row r="1729" spans="1:6" ht="18.5" x14ac:dyDescent="0.45">
      <c r="A1729" s="53" t="s">
        <v>0</v>
      </c>
      <c r="B1729" s="53"/>
      <c r="C1729" s="53"/>
      <c r="D1729" s="53"/>
      <c r="E1729" s="53"/>
      <c r="F1729" s="53"/>
    </row>
    <row r="1730" spans="1:6" ht="19.5" customHeight="1" x14ac:dyDescent="0.55000000000000004">
      <c r="A1730" s="3" t="s">
        <v>71</v>
      </c>
      <c r="B1730" s="21"/>
      <c r="C1730" s="21"/>
      <c r="D1730" s="21"/>
      <c r="E1730" s="21"/>
      <c r="F1730" s="4" t="s">
        <v>1</v>
      </c>
    </row>
    <row r="1731" spans="1:6" ht="15.75" customHeight="1" x14ac:dyDescent="0.45">
      <c r="A1731" s="1"/>
      <c r="B1731" s="23"/>
      <c r="C1731" s="53" t="s">
        <v>5</v>
      </c>
      <c r="D1731" s="53"/>
      <c r="E1731" s="23"/>
      <c r="F1731" s="23"/>
    </row>
    <row r="1732" spans="1:6" x14ac:dyDescent="0.35">
      <c r="A1732" s="2" t="s">
        <v>37</v>
      </c>
      <c r="B1732" s="2" t="s">
        <v>73</v>
      </c>
      <c r="C1732" s="2" t="s">
        <v>37</v>
      </c>
      <c r="D1732" s="2" t="s">
        <v>73</v>
      </c>
      <c r="E1732" s="2" t="s">
        <v>37</v>
      </c>
      <c r="F1732" s="2" t="s">
        <v>73</v>
      </c>
    </row>
    <row r="1733" spans="1:6" x14ac:dyDescent="0.35">
      <c r="A1733" s="2">
        <v>22411601</v>
      </c>
      <c r="B1733" s="2">
        <v>12271602</v>
      </c>
      <c r="C1733" s="2">
        <v>22411601</v>
      </c>
      <c r="D1733" s="2">
        <v>12271602</v>
      </c>
      <c r="E1733" s="2">
        <v>22411601</v>
      </c>
      <c r="F1733" s="2">
        <v>12271602</v>
      </c>
    </row>
    <row r="1734" spans="1:6" x14ac:dyDescent="0.35">
      <c r="A1734" s="1">
        <v>20002504005</v>
      </c>
      <c r="B1734" s="1">
        <v>20053510001</v>
      </c>
      <c r="C1734" s="1">
        <f>+A1741+1</f>
        <v>20053504007</v>
      </c>
      <c r="D1734" s="1">
        <f>+B1741+1</f>
        <v>20053510009</v>
      </c>
      <c r="E1734" s="1">
        <f>+C1741+1</f>
        <v>20053504015</v>
      </c>
      <c r="F1734" s="1">
        <f>+D1741+1</f>
        <v>20053510017</v>
      </c>
    </row>
    <row r="1735" spans="1:6" x14ac:dyDescent="0.35">
      <c r="A1735" s="1">
        <f>+A1734+26</f>
        <v>20002504031</v>
      </c>
      <c r="B1735" s="1">
        <f t="shared" ref="B1735:F1741" si="291">+B1734+1</f>
        <v>20053510002</v>
      </c>
      <c r="C1735" s="1">
        <f>+C1734+1</f>
        <v>20053504008</v>
      </c>
      <c r="D1735" s="1">
        <f>+D1734+1</f>
        <v>20053510010</v>
      </c>
      <c r="E1735" s="1">
        <f t="shared" si="291"/>
        <v>20053504016</v>
      </c>
      <c r="F1735" s="1">
        <f t="shared" si="291"/>
        <v>20053510018</v>
      </c>
    </row>
    <row r="1736" spans="1:6" x14ac:dyDescent="0.35">
      <c r="A1736" s="1">
        <v>20010504056</v>
      </c>
      <c r="B1736" s="1">
        <f t="shared" si="291"/>
        <v>20053510003</v>
      </c>
      <c r="C1736" s="1">
        <f t="shared" si="291"/>
        <v>20053504009</v>
      </c>
      <c r="D1736" s="1">
        <f t="shared" ref="D1736" si="292">+D1735+1</f>
        <v>20053510011</v>
      </c>
      <c r="E1736" s="1">
        <f t="shared" si="291"/>
        <v>20053504017</v>
      </c>
      <c r="F1736" s="1">
        <f t="shared" si="291"/>
        <v>20053510019</v>
      </c>
    </row>
    <row r="1737" spans="1:6" x14ac:dyDescent="0.35">
      <c r="A1737" s="1">
        <v>20053504002</v>
      </c>
      <c r="B1737" s="1">
        <f t="shared" si="291"/>
        <v>20053510004</v>
      </c>
      <c r="C1737" s="1">
        <f t="shared" si="291"/>
        <v>20053504010</v>
      </c>
      <c r="D1737" s="1">
        <f t="shared" si="291"/>
        <v>20053510012</v>
      </c>
      <c r="E1737" s="1">
        <f t="shared" si="291"/>
        <v>20053504018</v>
      </c>
      <c r="F1737" s="1">
        <f t="shared" si="291"/>
        <v>20053510020</v>
      </c>
    </row>
    <row r="1738" spans="1:6" x14ac:dyDescent="0.35">
      <c r="A1738" s="1">
        <f t="shared" ref="A1738:A1741" si="293">+A1737+1</f>
        <v>20053504003</v>
      </c>
      <c r="B1738" s="1">
        <f t="shared" si="291"/>
        <v>20053510005</v>
      </c>
      <c r="C1738" s="1">
        <f t="shared" si="291"/>
        <v>20053504011</v>
      </c>
      <c r="D1738" s="1">
        <f t="shared" si="291"/>
        <v>20053510013</v>
      </c>
      <c r="E1738" s="1">
        <f t="shared" si="291"/>
        <v>20053504019</v>
      </c>
      <c r="F1738" s="1">
        <f t="shared" si="291"/>
        <v>20053510021</v>
      </c>
    </row>
    <row r="1739" spans="1:6" x14ac:dyDescent="0.35">
      <c r="A1739" s="1">
        <f t="shared" si="293"/>
        <v>20053504004</v>
      </c>
      <c r="B1739" s="1">
        <f t="shared" si="291"/>
        <v>20053510006</v>
      </c>
      <c r="C1739" s="1">
        <f t="shared" si="291"/>
        <v>20053504012</v>
      </c>
      <c r="D1739" s="1">
        <f t="shared" si="291"/>
        <v>20053510014</v>
      </c>
      <c r="E1739" s="1">
        <f t="shared" si="291"/>
        <v>20053504020</v>
      </c>
      <c r="F1739" s="1">
        <f t="shared" si="291"/>
        <v>20053510022</v>
      </c>
    </row>
    <row r="1740" spans="1:6" x14ac:dyDescent="0.35">
      <c r="A1740" s="1">
        <f t="shared" si="293"/>
        <v>20053504005</v>
      </c>
      <c r="B1740" s="1">
        <f t="shared" si="291"/>
        <v>20053510007</v>
      </c>
      <c r="C1740" s="1">
        <f t="shared" si="291"/>
        <v>20053504013</v>
      </c>
      <c r="D1740" s="1">
        <f t="shared" si="291"/>
        <v>20053510015</v>
      </c>
      <c r="E1740" s="1">
        <f>+E1739+2</f>
        <v>20053504022</v>
      </c>
      <c r="F1740" s="1">
        <f t="shared" si="291"/>
        <v>20053510023</v>
      </c>
    </row>
    <row r="1741" spans="1:6" x14ac:dyDescent="0.35">
      <c r="A1741" s="1">
        <f t="shared" si="293"/>
        <v>20053504006</v>
      </c>
      <c r="B1741" s="1">
        <f t="shared" si="291"/>
        <v>20053510008</v>
      </c>
      <c r="C1741" s="1">
        <f t="shared" si="291"/>
        <v>20053504014</v>
      </c>
      <c r="D1741" s="1">
        <f t="shared" si="291"/>
        <v>20053510016</v>
      </c>
      <c r="E1741" s="1">
        <f t="shared" si="291"/>
        <v>20053504023</v>
      </c>
      <c r="F1741" s="1">
        <f t="shared" si="291"/>
        <v>20053510024</v>
      </c>
    </row>
    <row r="1742" spans="1:6" x14ac:dyDescent="0.35">
      <c r="A1742" s="1"/>
      <c r="B1742" s="1"/>
      <c r="C1742" s="1"/>
      <c r="D1742" s="1"/>
      <c r="E1742" s="1"/>
      <c r="F1742" s="1"/>
    </row>
    <row r="1743" spans="1:6" ht="18.5" x14ac:dyDescent="0.45">
      <c r="A1743" s="1"/>
      <c r="B1743" s="23"/>
      <c r="C1743" s="53" t="s">
        <v>6</v>
      </c>
      <c r="D1743" s="53"/>
      <c r="E1743" s="23"/>
      <c r="F1743" s="23"/>
    </row>
    <row r="1744" spans="1:6" x14ac:dyDescent="0.35">
      <c r="A1744" s="2" t="s">
        <v>37</v>
      </c>
      <c r="B1744" s="2" t="s">
        <v>73</v>
      </c>
      <c r="C1744" s="2" t="s">
        <v>37</v>
      </c>
      <c r="D1744" s="2" t="s">
        <v>73</v>
      </c>
      <c r="E1744" s="2" t="s">
        <v>37</v>
      </c>
      <c r="F1744" s="2" t="s">
        <v>73</v>
      </c>
    </row>
    <row r="1745" spans="1:6" x14ac:dyDescent="0.35">
      <c r="A1745" s="2">
        <v>22411601</v>
      </c>
      <c r="B1745" s="2">
        <v>12271602</v>
      </c>
      <c r="C1745" s="2">
        <v>22411601</v>
      </c>
      <c r="D1745" s="2">
        <v>12271602</v>
      </c>
      <c r="E1745" s="2">
        <v>22411601</v>
      </c>
      <c r="F1745" s="2">
        <v>12271602</v>
      </c>
    </row>
    <row r="1746" spans="1:6" x14ac:dyDescent="0.35">
      <c r="A1746" s="1">
        <f>+E1741+1</f>
        <v>20053504024</v>
      </c>
      <c r="B1746" s="1">
        <f>+F1741+1</f>
        <v>20053510025</v>
      </c>
      <c r="C1746" s="1">
        <f>+A1753+1</f>
        <v>20053504032</v>
      </c>
      <c r="D1746" s="1">
        <f>+B1753+1</f>
        <v>20053510034</v>
      </c>
      <c r="E1746" s="1">
        <f>+C1753+1</f>
        <v>20053504040</v>
      </c>
      <c r="F1746" s="1">
        <f>+D1753+1</f>
        <v>20053510044</v>
      </c>
    </row>
    <row r="1747" spans="1:6" x14ac:dyDescent="0.35">
      <c r="A1747" s="1">
        <f>+A1746+1</f>
        <v>20053504025</v>
      </c>
      <c r="B1747" s="1">
        <f t="shared" ref="B1747:D1753" si="294">+B1746+1</f>
        <v>20053510026</v>
      </c>
      <c r="C1747" s="1">
        <f>+C1746+1</f>
        <v>20053504033</v>
      </c>
      <c r="D1747" s="1">
        <f>+D1746+2</f>
        <v>20053510036</v>
      </c>
      <c r="E1747" s="1">
        <f t="shared" ref="E1747:F1753" si="295">+E1746+1</f>
        <v>20053504041</v>
      </c>
      <c r="F1747" s="1">
        <f t="shared" si="295"/>
        <v>20053510045</v>
      </c>
    </row>
    <row r="1748" spans="1:6" x14ac:dyDescent="0.35">
      <c r="A1748" s="1">
        <f t="shared" ref="A1748:A1753" si="296">+A1747+1</f>
        <v>20053504026</v>
      </c>
      <c r="B1748" s="1">
        <f>+B1747+2</f>
        <v>20053510028</v>
      </c>
      <c r="C1748" s="1">
        <f t="shared" si="294"/>
        <v>20053504034</v>
      </c>
      <c r="D1748" s="1">
        <f t="shared" si="294"/>
        <v>20053510037</v>
      </c>
      <c r="E1748" s="1">
        <f t="shared" si="295"/>
        <v>20053504042</v>
      </c>
      <c r="F1748" s="1">
        <f t="shared" si="295"/>
        <v>20053510046</v>
      </c>
    </row>
    <row r="1749" spans="1:6" x14ac:dyDescent="0.35">
      <c r="A1749" s="1">
        <f t="shared" si="296"/>
        <v>20053504027</v>
      </c>
      <c r="B1749" s="1">
        <f t="shared" si="294"/>
        <v>20053510029</v>
      </c>
      <c r="C1749" s="1">
        <f t="shared" si="294"/>
        <v>20053504035</v>
      </c>
      <c r="D1749" s="1">
        <f t="shared" si="294"/>
        <v>20053510038</v>
      </c>
      <c r="E1749" s="1">
        <f t="shared" si="295"/>
        <v>20053504043</v>
      </c>
      <c r="F1749" s="1">
        <f t="shared" si="295"/>
        <v>20053510047</v>
      </c>
    </row>
    <row r="1750" spans="1:6" x14ac:dyDescent="0.35">
      <c r="A1750" s="1">
        <f t="shared" si="296"/>
        <v>20053504028</v>
      </c>
      <c r="B1750" s="1">
        <f t="shared" si="294"/>
        <v>20053510030</v>
      </c>
      <c r="C1750" s="1">
        <f t="shared" si="294"/>
        <v>20053504036</v>
      </c>
      <c r="D1750" s="1">
        <f t="shared" si="294"/>
        <v>20053510039</v>
      </c>
      <c r="E1750" s="1">
        <f t="shared" si="295"/>
        <v>20053504044</v>
      </c>
      <c r="F1750" s="1">
        <f t="shared" si="295"/>
        <v>20053510048</v>
      </c>
    </row>
    <row r="1751" spans="1:6" x14ac:dyDescent="0.35">
      <c r="A1751" s="1">
        <f t="shared" si="296"/>
        <v>20053504029</v>
      </c>
      <c r="B1751" s="1">
        <f t="shared" si="294"/>
        <v>20053510031</v>
      </c>
      <c r="C1751" s="1">
        <f t="shared" si="294"/>
        <v>20053504037</v>
      </c>
      <c r="D1751" s="1">
        <f t="shared" si="294"/>
        <v>20053510040</v>
      </c>
      <c r="E1751" s="1">
        <f t="shared" si="295"/>
        <v>20053504045</v>
      </c>
      <c r="F1751" s="1">
        <f t="shared" si="295"/>
        <v>20053510049</v>
      </c>
    </row>
    <row r="1752" spans="1:6" x14ac:dyDescent="0.35">
      <c r="A1752" s="1">
        <f t="shared" si="296"/>
        <v>20053504030</v>
      </c>
      <c r="B1752" s="1">
        <f t="shared" si="294"/>
        <v>20053510032</v>
      </c>
      <c r="C1752" s="1">
        <f t="shared" si="294"/>
        <v>20053504038</v>
      </c>
      <c r="D1752" s="1">
        <f>+D1751+2</f>
        <v>20053510042</v>
      </c>
      <c r="E1752" s="1">
        <f t="shared" si="295"/>
        <v>20053504046</v>
      </c>
      <c r="F1752" s="1">
        <f t="shared" si="295"/>
        <v>20053510050</v>
      </c>
    </row>
    <row r="1753" spans="1:6" x14ac:dyDescent="0.35">
      <c r="A1753" s="1">
        <f t="shared" si="296"/>
        <v>20053504031</v>
      </c>
      <c r="B1753" s="1">
        <f t="shared" si="294"/>
        <v>20053510033</v>
      </c>
      <c r="C1753" s="1">
        <f t="shared" si="294"/>
        <v>20053504039</v>
      </c>
      <c r="D1753" s="1">
        <f t="shared" si="294"/>
        <v>20053510043</v>
      </c>
      <c r="E1753" s="1">
        <f t="shared" si="295"/>
        <v>20053504047</v>
      </c>
      <c r="F1753" s="1">
        <f t="shared" si="295"/>
        <v>20053510051</v>
      </c>
    </row>
    <row r="1754" spans="1:6" x14ac:dyDescent="0.35">
      <c r="A1754" s="1"/>
      <c r="B1754" s="1"/>
      <c r="C1754" s="1"/>
      <c r="D1754" s="1"/>
      <c r="E1754" s="1"/>
      <c r="F1754" s="1"/>
    </row>
    <row r="1755" spans="1:6" ht="18.5" x14ac:dyDescent="0.45">
      <c r="A1755" s="1"/>
      <c r="B1755" s="23"/>
      <c r="C1755" s="53" t="s">
        <v>7</v>
      </c>
      <c r="D1755" s="53"/>
      <c r="E1755" s="23"/>
      <c r="F1755" s="23"/>
    </row>
    <row r="1756" spans="1:6" x14ac:dyDescent="0.35">
      <c r="A1756" s="2" t="s">
        <v>37</v>
      </c>
      <c r="B1756" s="2" t="s">
        <v>73</v>
      </c>
      <c r="C1756" s="2" t="s">
        <v>37</v>
      </c>
      <c r="D1756" s="2" t="s">
        <v>26</v>
      </c>
      <c r="E1756" s="2" t="s">
        <v>37</v>
      </c>
      <c r="F1756" s="2" t="s">
        <v>26</v>
      </c>
    </row>
    <row r="1757" spans="1:6" x14ac:dyDescent="0.35">
      <c r="A1757" s="2">
        <v>22411601</v>
      </c>
      <c r="B1757" s="2">
        <v>12271602</v>
      </c>
      <c r="C1757" s="2">
        <v>22411601</v>
      </c>
      <c r="D1757" s="2">
        <v>12031602</v>
      </c>
      <c r="E1757" s="2">
        <v>22411601</v>
      </c>
      <c r="F1757" s="2">
        <v>12031602</v>
      </c>
    </row>
    <row r="1758" spans="1:6" x14ac:dyDescent="0.35">
      <c r="A1758" s="1">
        <f>+E1753+1</f>
        <v>20053504048</v>
      </c>
      <c r="B1758" s="1">
        <f>+F1753+1</f>
        <v>20053510052</v>
      </c>
      <c r="C1758" s="1">
        <f>+A1765+1</f>
        <v>20053504057</v>
      </c>
      <c r="D1758" s="1">
        <f>+B1767+1</f>
        <v>20053511003</v>
      </c>
      <c r="E1758" s="1">
        <f>+C1765+1</f>
        <v>20053504066</v>
      </c>
      <c r="F1758" s="1">
        <f>+D1765+1</f>
        <v>20053511012</v>
      </c>
    </row>
    <row r="1759" spans="1:6" x14ac:dyDescent="0.35">
      <c r="A1759" s="1">
        <f>+A1758+1</f>
        <v>20053504049</v>
      </c>
      <c r="B1759" s="1">
        <f t="shared" ref="B1759:D1765" si="297">+B1758+1</f>
        <v>20053510053</v>
      </c>
      <c r="C1759" s="1">
        <f>+C1758+1</f>
        <v>20053504058</v>
      </c>
      <c r="D1759" s="1">
        <f>+D1758+1</f>
        <v>20053511004</v>
      </c>
      <c r="E1759" s="1">
        <f t="shared" ref="E1759:F1765" si="298">+E1758+1</f>
        <v>20053504067</v>
      </c>
      <c r="F1759" s="1">
        <f t="shared" si="298"/>
        <v>20053511013</v>
      </c>
    </row>
    <row r="1760" spans="1:6" x14ac:dyDescent="0.35">
      <c r="A1760" s="1">
        <f t="shared" ref="A1760:A1764" si="299">+A1759+1</f>
        <v>20053504050</v>
      </c>
      <c r="B1760" s="1">
        <f t="shared" si="297"/>
        <v>20053510054</v>
      </c>
      <c r="C1760" s="1">
        <f t="shared" si="297"/>
        <v>20053504059</v>
      </c>
      <c r="D1760" s="1">
        <f t="shared" si="297"/>
        <v>20053511005</v>
      </c>
      <c r="E1760" s="1">
        <f t="shared" si="298"/>
        <v>20053504068</v>
      </c>
      <c r="F1760" s="1">
        <f t="shared" si="298"/>
        <v>20053511014</v>
      </c>
    </row>
    <row r="1761" spans="1:6" x14ac:dyDescent="0.35">
      <c r="A1761" s="1">
        <f t="shared" si="299"/>
        <v>20053504051</v>
      </c>
      <c r="B1761" s="1">
        <f t="shared" si="297"/>
        <v>20053510055</v>
      </c>
      <c r="C1761" s="1">
        <f t="shared" si="297"/>
        <v>20053504060</v>
      </c>
      <c r="D1761" s="1">
        <f t="shared" si="297"/>
        <v>20053511006</v>
      </c>
      <c r="E1761" s="1">
        <f t="shared" si="298"/>
        <v>20053504069</v>
      </c>
      <c r="F1761" s="1">
        <f t="shared" si="298"/>
        <v>20053511015</v>
      </c>
    </row>
    <row r="1762" spans="1:6" x14ac:dyDescent="0.35">
      <c r="A1762" s="1">
        <f t="shared" si="299"/>
        <v>20053504052</v>
      </c>
      <c r="B1762" s="2" t="s">
        <v>26</v>
      </c>
      <c r="C1762" s="1">
        <f>+C1761+2</f>
        <v>20053504062</v>
      </c>
      <c r="D1762" s="1">
        <f>+D1761+2</f>
        <v>20053511008</v>
      </c>
      <c r="E1762" s="1">
        <f t="shared" si="298"/>
        <v>20053504070</v>
      </c>
      <c r="F1762" s="1">
        <f t="shared" si="298"/>
        <v>20053511016</v>
      </c>
    </row>
    <row r="1763" spans="1:6" x14ac:dyDescent="0.35">
      <c r="A1763" s="1">
        <f t="shared" si="299"/>
        <v>20053504053</v>
      </c>
      <c r="B1763" s="2">
        <v>12031602</v>
      </c>
      <c r="C1763" s="1">
        <f t="shared" si="297"/>
        <v>20053504063</v>
      </c>
      <c r="D1763" s="1">
        <f t="shared" si="297"/>
        <v>20053511009</v>
      </c>
      <c r="E1763" s="1">
        <f t="shared" si="298"/>
        <v>20053504071</v>
      </c>
      <c r="F1763" s="1">
        <f t="shared" si="298"/>
        <v>20053511017</v>
      </c>
    </row>
    <row r="1764" spans="1:6" x14ac:dyDescent="0.35">
      <c r="A1764" s="1">
        <f t="shared" si="299"/>
        <v>20053504054</v>
      </c>
      <c r="B1764" s="1">
        <v>19053511038</v>
      </c>
      <c r="C1764" s="1">
        <f t="shared" si="297"/>
        <v>20053504064</v>
      </c>
      <c r="D1764" s="1">
        <f t="shared" si="297"/>
        <v>20053511010</v>
      </c>
      <c r="E1764" s="1">
        <f t="shared" si="298"/>
        <v>20053504072</v>
      </c>
      <c r="F1764" s="1">
        <f t="shared" si="298"/>
        <v>20053511018</v>
      </c>
    </row>
    <row r="1765" spans="1:6" x14ac:dyDescent="0.35">
      <c r="A1765" s="1">
        <f>+A1764+2</f>
        <v>20053504056</v>
      </c>
      <c r="B1765" s="1">
        <f>+B1764+17</f>
        <v>19053511055</v>
      </c>
      <c r="C1765" s="1">
        <f t="shared" si="297"/>
        <v>20053504065</v>
      </c>
      <c r="D1765" s="1">
        <f t="shared" si="297"/>
        <v>20053511011</v>
      </c>
      <c r="E1765" s="1">
        <f t="shared" si="298"/>
        <v>20053504073</v>
      </c>
      <c r="F1765" s="1">
        <f t="shared" si="298"/>
        <v>20053511019</v>
      </c>
    </row>
    <row r="1766" spans="1:6" x14ac:dyDescent="0.35">
      <c r="A1766" s="1"/>
      <c r="B1766" s="1">
        <v>20053511001</v>
      </c>
      <c r="C1766" s="1"/>
      <c r="D1766" s="1"/>
      <c r="E1766" s="1"/>
      <c r="F1766" s="1"/>
    </row>
    <row r="1767" spans="1:6" x14ac:dyDescent="0.35">
      <c r="A1767" s="1"/>
      <c r="B1767" s="1">
        <f>+B1766+1</f>
        <v>20053511002</v>
      </c>
      <c r="C1767" s="1"/>
      <c r="D1767" s="1"/>
      <c r="E1767" s="1"/>
      <c r="F1767" s="1"/>
    </row>
    <row r="1768" spans="1:6" x14ac:dyDescent="0.35">
      <c r="A1768" s="1"/>
      <c r="B1768" s="1"/>
      <c r="C1768" s="1"/>
      <c r="D1768" s="1"/>
      <c r="E1768" s="1"/>
      <c r="F1768" s="1"/>
    </row>
    <row r="1769" spans="1:6" ht="18.5" x14ac:dyDescent="0.45">
      <c r="A1769" s="1"/>
      <c r="B1769" s="23"/>
      <c r="C1769" s="53" t="s">
        <v>8</v>
      </c>
      <c r="D1769" s="53"/>
      <c r="E1769" s="23"/>
      <c r="F1769" s="23"/>
    </row>
    <row r="1770" spans="1:6" x14ac:dyDescent="0.35">
      <c r="A1770" s="2" t="s">
        <v>37</v>
      </c>
      <c r="B1770" s="2" t="s">
        <v>26</v>
      </c>
      <c r="C1770" s="2" t="s">
        <v>37</v>
      </c>
      <c r="D1770" s="2" t="s">
        <v>26</v>
      </c>
      <c r="E1770" s="2" t="s">
        <v>37</v>
      </c>
      <c r="F1770" s="2" t="s">
        <v>26</v>
      </c>
    </row>
    <row r="1771" spans="1:6" x14ac:dyDescent="0.35">
      <c r="A1771" s="2">
        <v>22411601</v>
      </c>
      <c r="B1771" s="2">
        <v>12031602</v>
      </c>
      <c r="C1771" s="2">
        <v>22411601</v>
      </c>
      <c r="D1771" s="2">
        <v>12031602</v>
      </c>
      <c r="E1771" s="2">
        <v>22411601</v>
      </c>
      <c r="F1771" s="2">
        <v>12031602</v>
      </c>
    </row>
    <row r="1772" spans="1:6" x14ac:dyDescent="0.35">
      <c r="A1772" s="1">
        <f>+E1765+1</f>
        <v>20053504074</v>
      </c>
      <c r="B1772" s="1">
        <f>+F1765+1</f>
        <v>20053511020</v>
      </c>
      <c r="C1772" s="1">
        <f>+A1779+1</f>
        <v>20053504082</v>
      </c>
      <c r="D1772" s="1">
        <f>+B1779+1</f>
        <v>20053511028</v>
      </c>
      <c r="E1772" s="1">
        <f>+C1779+1</f>
        <v>20053504091</v>
      </c>
      <c r="F1772" s="1">
        <f>+D1779+1</f>
        <v>20053511039</v>
      </c>
    </row>
    <row r="1773" spans="1:6" x14ac:dyDescent="0.35">
      <c r="A1773" s="1">
        <f>+A1772+1</f>
        <v>20053504075</v>
      </c>
      <c r="B1773" s="1">
        <f t="shared" ref="B1773:D1779" si="300">+B1772+1</f>
        <v>20053511021</v>
      </c>
      <c r="C1773" s="1">
        <f>+C1772+1</f>
        <v>20053504083</v>
      </c>
      <c r="D1773" s="1">
        <f>+D1772+1</f>
        <v>20053511029</v>
      </c>
      <c r="E1773" s="1">
        <f t="shared" ref="E1773:F1779" si="301">+E1772+1</f>
        <v>20053504092</v>
      </c>
      <c r="F1773" s="1">
        <f t="shared" si="301"/>
        <v>20053511040</v>
      </c>
    </row>
    <row r="1774" spans="1:6" x14ac:dyDescent="0.35">
      <c r="A1774" s="1">
        <f t="shared" ref="A1774:A1779" si="302">+A1773+1</f>
        <v>20053504076</v>
      </c>
      <c r="B1774" s="1">
        <f t="shared" si="300"/>
        <v>20053511022</v>
      </c>
      <c r="C1774" s="1">
        <f t="shared" si="300"/>
        <v>20053504084</v>
      </c>
      <c r="D1774" s="1">
        <f t="shared" si="300"/>
        <v>20053511030</v>
      </c>
      <c r="E1774" s="1">
        <f t="shared" si="301"/>
        <v>20053504093</v>
      </c>
      <c r="F1774" s="1">
        <f t="shared" si="301"/>
        <v>20053511041</v>
      </c>
    </row>
    <row r="1775" spans="1:6" x14ac:dyDescent="0.35">
      <c r="A1775" s="1">
        <f t="shared" si="302"/>
        <v>20053504077</v>
      </c>
      <c r="B1775" s="1">
        <f t="shared" si="300"/>
        <v>20053511023</v>
      </c>
      <c r="C1775" s="1">
        <f t="shared" si="300"/>
        <v>20053504085</v>
      </c>
      <c r="D1775" s="1">
        <f t="shared" si="300"/>
        <v>20053511031</v>
      </c>
      <c r="E1775" s="1">
        <f t="shared" si="301"/>
        <v>20053504094</v>
      </c>
      <c r="F1775" s="1">
        <f t="shared" si="301"/>
        <v>20053511042</v>
      </c>
    </row>
    <row r="1776" spans="1:6" x14ac:dyDescent="0.35">
      <c r="A1776" s="1">
        <f t="shared" si="302"/>
        <v>20053504078</v>
      </c>
      <c r="B1776" s="1">
        <f t="shared" si="300"/>
        <v>20053511024</v>
      </c>
      <c r="C1776" s="1">
        <f t="shared" si="300"/>
        <v>20053504086</v>
      </c>
      <c r="D1776" s="1">
        <f t="shared" si="300"/>
        <v>20053511032</v>
      </c>
      <c r="E1776" s="1">
        <f t="shared" si="301"/>
        <v>20053504095</v>
      </c>
      <c r="F1776" s="1">
        <f t="shared" si="301"/>
        <v>20053511043</v>
      </c>
    </row>
    <row r="1777" spans="1:6" x14ac:dyDescent="0.35">
      <c r="A1777" s="1">
        <f t="shared" si="302"/>
        <v>20053504079</v>
      </c>
      <c r="B1777" s="1">
        <f t="shared" si="300"/>
        <v>20053511025</v>
      </c>
      <c r="C1777" s="1">
        <f t="shared" si="300"/>
        <v>20053504087</v>
      </c>
      <c r="D1777" s="1">
        <f>+D1776+4</f>
        <v>20053511036</v>
      </c>
      <c r="E1777" s="1">
        <f t="shared" si="301"/>
        <v>20053504096</v>
      </c>
      <c r="F1777" s="1">
        <f t="shared" si="301"/>
        <v>20053511044</v>
      </c>
    </row>
    <row r="1778" spans="1:6" x14ac:dyDescent="0.35">
      <c r="A1778" s="1">
        <f t="shared" si="302"/>
        <v>20053504080</v>
      </c>
      <c r="B1778" s="1">
        <f t="shared" si="300"/>
        <v>20053511026</v>
      </c>
      <c r="C1778" s="1">
        <f>+C1777+2</f>
        <v>20053504089</v>
      </c>
      <c r="D1778" s="1">
        <f t="shared" si="300"/>
        <v>20053511037</v>
      </c>
      <c r="E1778" s="1">
        <f>+E1777+2</f>
        <v>20053504098</v>
      </c>
      <c r="F1778" s="1">
        <f t="shared" si="301"/>
        <v>20053511045</v>
      </c>
    </row>
    <row r="1779" spans="1:6" x14ac:dyDescent="0.35">
      <c r="A1779" s="1">
        <f t="shared" si="302"/>
        <v>20053504081</v>
      </c>
      <c r="B1779" s="1">
        <f t="shared" si="300"/>
        <v>20053511027</v>
      </c>
      <c r="C1779" s="1">
        <f t="shared" si="300"/>
        <v>20053504090</v>
      </c>
      <c r="D1779" s="1">
        <f t="shared" si="300"/>
        <v>20053511038</v>
      </c>
      <c r="E1779" s="1">
        <f t="shared" si="301"/>
        <v>20053504099</v>
      </c>
      <c r="F1779" s="1">
        <f t="shared" si="301"/>
        <v>20053511046</v>
      </c>
    </row>
    <row r="1780" spans="1:6" x14ac:dyDescent="0.35">
      <c r="A1780" s="1"/>
      <c r="B1780" s="1"/>
      <c r="C1780" s="1"/>
      <c r="D1780" s="1"/>
      <c r="E1780" s="1"/>
      <c r="F1780" s="1"/>
    </row>
    <row r="1781" spans="1:6" ht="18.5" x14ac:dyDescent="0.45">
      <c r="A1781" s="1"/>
      <c r="B1781" s="23"/>
      <c r="C1781" s="53" t="s">
        <v>9</v>
      </c>
      <c r="D1781" s="53"/>
      <c r="E1781" s="23"/>
      <c r="F1781" s="23"/>
    </row>
    <row r="1782" spans="1:6" x14ac:dyDescent="0.35">
      <c r="A1782" s="2" t="s">
        <v>37</v>
      </c>
      <c r="B1782" s="2" t="s">
        <v>26</v>
      </c>
      <c r="C1782" s="2" t="s">
        <v>37</v>
      </c>
      <c r="D1782" s="2" t="s">
        <v>26</v>
      </c>
      <c r="E1782" s="2" t="s">
        <v>37</v>
      </c>
      <c r="F1782" s="2" t="s">
        <v>26</v>
      </c>
    </row>
    <row r="1783" spans="1:6" x14ac:dyDescent="0.35">
      <c r="A1783" s="2">
        <v>22411601</v>
      </c>
      <c r="B1783" s="2">
        <v>12031602</v>
      </c>
      <c r="C1783" s="2">
        <v>22411601</v>
      </c>
      <c r="D1783" s="2">
        <v>12031602</v>
      </c>
      <c r="E1783" s="2">
        <v>22411601</v>
      </c>
      <c r="F1783" s="2">
        <v>12031602</v>
      </c>
    </row>
    <row r="1784" spans="1:6" x14ac:dyDescent="0.35">
      <c r="A1784" s="1">
        <f>+E1779+1</f>
        <v>20053504100</v>
      </c>
      <c r="B1784" s="1">
        <f>+F1779+1</f>
        <v>20053511047</v>
      </c>
      <c r="C1784" s="1">
        <f>+A1791+1</f>
        <v>20053504108</v>
      </c>
      <c r="D1784" s="1">
        <f>+B1791+1</f>
        <v>20053511055</v>
      </c>
      <c r="E1784" s="1">
        <f>+C1791+1</f>
        <v>20053504116</v>
      </c>
      <c r="F1784" s="1">
        <f>+D1791+1</f>
        <v>20053511065</v>
      </c>
    </row>
    <row r="1785" spans="1:6" x14ac:dyDescent="0.35">
      <c r="A1785" s="1">
        <f>+A1784+1</f>
        <v>20053504101</v>
      </c>
      <c r="B1785" s="1">
        <f t="shared" ref="B1785:D1791" si="303">+B1784+1</f>
        <v>20053511048</v>
      </c>
      <c r="C1785" s="1">
        <f>+C1784+1</f>
        <v>20053504109</v>
      </c>
      <c r="D1785" s="1">
        <f>+D1784+1</f>
        <v>20053511056</v>
      </c>
      <c r="E1785" s="1">
        <f t="shared" ref="E1785:F1791" si="304">+E1784+1</f>
        <v>20053504117</v>
      </c>
      <c r="F1785" s="1">
        <f t="shared" si="304"/>
        <v>20053511066</v>
      </c>
    </row>
    <row r="1786" spans="1:6" x14ac:dyDescent="0.35">
      <c r="A1786" s="1">
        <f t="shared" ref="A1786:A1791" si="305">+A1785+1</f>
        <v>20053504102</v>
      </c>
      <c r="B1786" s="1">
        <f t="shared" si="303"/>
        <v>20053511049</v>
      </c>
      <c r="C1786" s="1">
        <f t="shared" si="303"/>
        <v>20053504110</v>
      </c>
      <c r="D1786" s="1">
        <f t="shared" si="303"/>
        <v>20053511057</v>
      </c>
      <c r="E1786" s="1">
        <f t="shared" si="304"/>
        <v>20053504118</v>
      </c>
      <c r="F1786" s="1">
        <f t="shared" si="304"/>
        <v>20053511067</v>
      </c>
    </row>
    <row r="1787" spans="1:6" x14ac:dyDescent="0.35">
      <c r="A1787" s="1">
        <f t="shared" si="305"/>
        <v>20053504103</v>
      </c>
      <c r="B1787" s="1">
        <f t="shared" si="303"/>
        <v>20053511050</v>
      </c>
      <c r="C1787" s="1">
        <f t="shared" si="303"/>
        <v>20053504111</v>
      </c>
      <c r="D1787" s="1">
        <f>+D1786+2</f>
        <v>20053511059</v>
      </c>
      <c r="E1787" s="1">
        <f t="shared" si="304"/>
        <v>20053504119</v>
      </c>
      <c r="F1787" s="1">
        <f t="shared" si="304"/>
        <v>20053511068</v>
      </c>
    </row>
    <row r="1788" spans="1:6" x14ac:dyDescent="0.35">
      <c r="A1788" s="1">
        <f t="shared" si="305"/>
        <v>20053504104</v>
      </c>
      <c r="B1788" s="1">
        <f t="shared" si="303"/>
        <v>20053511051</v>
      </c>
      <c r="C1788" s="1">
        <f t="shared" si="303"/>
        <v>20053504112</v>
      </c>
      <c r="D1788" s="1">
        <f>+D1787+2</f>
        <v>20053511061</v>
      </c>
      <c r="E1788" s="1">
        <f t="shared" si="304"/>
        <v>20053504120</v>
      </c>
      <c r="F1788" s="1">
        <f t="shared" si="304"/>
        <v>20053511069</v>
      </c>
    </row>
    <row r="1789" spans="1:6" x14ac:dyDescent="0.35">
      <c r="A1789" s="1">
        <f t="shared" si="305"/>
        <v>20053504105</v>
      </c>
      <c r="B1789" s="1">
        <f t="shared" si="303"/>
        <v>20053511052</v>
      </c>
      <c r="C1789" s="1">
        <f t="shared" si="303"/>
        <v>20053504113</v>
      </c>
      <c r="D1789" s="1">
        <f t="shared" si="303"/>
        <v>20053511062</v>
      </c>
      <c r="E1789" s="1">
        <f t="shared" si="304"/>
        <v>20053504121</v>
      </c>
      <c r="F1789" s="1">
        <f t="shared" si="304"/>
        <v>20053511070</v>
      </c>
    </row>
    <row r="1790" spans="1:6" x14ac:dyDescent="0.35">
      <c r="A1790" s="1">
        <f t="shared" si="305"/>
        <v>20053504106</v>
      </c>
      <c r="B1790" s="1">
        <f t="shared" si="303"/>
        <v>20053511053</v>
      </c>
      <c r="C1790" s="1">
        <f t="shared" si="303"/>
        <v>20053504114</v>
      </c>
      <c r="D1790" s="1">
        <f t="shared" si="303"/>
        <v>20053511063</v>
      </c>
      <c r="E1790" s="1">
        <f t="shared" si="304"/>
        <v>20053504122</v>
      </c>
      <c r="F1790" s="1">
        <f t="shared" si="304"/>
        <v>20053511071</v>
      </c>
    </row>
    <row r="1791" spans="1:6" x14ac:dyDescent="0.35">
      <c r="A1791" s="1">
        <f t="shared" si="305"/>
        <v>20053504107</v>
      </c>
      <c r="B1791" s="1">
        <f t="shared" si="303"/>
        <v>20053511054</v>
      </c>
      <c r="C1791" s="1">
        <f t="shared" si="303"/>
        <v>20053504115</v>
      </c>
      <c r="D1791" s="1">
        <f t="shared" si="303"/>
        <v>20053511064</v>
      </c>
      <c r="E1791" s="1">
        <f t="shared" si="304"/>
        <v>20053504123</v>
      </c>
      <c r="F1791" s="1">
        <f t="shared" si="304"/>
        <v>20053511072</v>
      </c>
    </row>
    <row r="1792" spans="1:6" x14ac:dyDescent="0.35">
      <c r="A1792" s="1"/>
      <c r="B1792" s="1"/>
      <c r="C1792" s="1"/>
      <c r="D1792" s="1"/>
      <c r="E1792" s="1"/>
      <c r="F1792" s="1"/>
    </row>
    <row r="1793" spans="1:6" ht="18.5" x14ac:dyDescent="0.45">
      <c r="A1793" s="1"/>
      <c r="B1793" s="23"/>
      <c r="C1793" s="53" t="s">
        <v>10</v>
      </c>
      <c r="D1793" s="53"/>
      <c r="E1793" s="23"/>
      <c r="F1793" s="23"/>
    </row>
    <row r="1794" spans="1:6" x14ac:dyDescent="0.35">
      <c r="A1794" s="2" t="s">
        <v>37</v>
      </c>
      <c r="B1794" s="2" t="s">
        <v>26</v>
      </c>
      <c r="C1794" s="2" t="s">
        <v>37</v>
      </c>
      <c r="D1794" s="2" t="s">
        <v>26</v>
      </c>
      <c r="E1794" s="2" t="s">
        <v>37</v>
      </c>
      <c r="F1794" s="2" t="s">
        <v>26</v>
      </c>
    </row>
    <row r="1795" spans="1:6" x14ac:dyDescent="0.35">
      <c r="A1795" s="2">
        <v>22411601</v>
      </c>
      <c r="B1795" s="2">
        <v>12031602</v>
      </c>
      <c r="C1795" s="2">
        <v>22411601</v>
      </c>
      <c r="D1795" s="2">
        <v>12031602</v>
      </c>
      <c r="E1795" s="2">
        <v>22411601</v>
      </c>
      <c r="F1795" s="2">
        <v>12031602</v>
      </c>
    </row>
    <row r="1796" spans="1:6" x14ac:dyDescent="0.35">
      <c r="A1796" s="1">
        <f>+E1791+1</f>
        <v>20053504124</v>
      </c>
      <c r="B1796" s="1">
        <f>+F1791+1</f>
        <v>20053511073</v>
      </c>
      <c r="C1796" s="1">
        <f>+A1803+1</f>
        <v>20053504132</v>
      </c>
      <c r="D1796" s="1">
        <f>+B1803+1</f>
        <v>20053511082</v>
      </c>
      <c r="E1796" s="1">
        <f>+C1803+1</f>
        <v>20053504140</v>
      </c>
      <c r="F1796" s="1">
        <f>+D1803+1</f>
        <v>20053511090</v>
      </c>
    </row>
    <row r="1797" spans="1:6" x14ac:dyDescent="0.35">
      <c r="A1797" s="1">
        <f>+A1796+1</f>
        <v>20053504125</v>
      </c>
      <c r="B1797" s="1">
        <f t="shared" ref="B1797:D1803" si="306">+B1796+1</f>
        <v>20053511074</v>
      </c>
      <c r="C1797" s="1">
        <f>+C1796+1</f>
        <v>20053504133</v>
      </c>
      <c r="D1797" s="1">
        <f>+D1796+1</f>
        <v>20053511083</v>
      </c>
      <c r="E1797" s="1">
        <f t="shared" ref="E1797:F1803" si="307">+E1796+1</f>
        <v>20053504141</v>
      </c>
      <c r="F1797" s="1">
        <f t="shared" si="307"/>
        <v>20053511091</v>
      </c>
    </row>
    <row r="1798" spans="1:6" x14ac:dyDescent="0.35">
      <c r="A1798" s="1">
        <f t="shared" ref="A1798:A1803" si="308">+A1797+1</f>
        <v>20053504126</v>
      </c>
      <c r="B1798" s="1">
        <f t="shared" si="306"/>
        <v>20053511075</v>
      </c>
      <c r="C1798" s="1">
        <f t="shared" si="306"/>
        <v>20053504134</v>
      </c>
      <c r="D1798" s="1">
        <f t="shared" si="306"/>
        <v>20053511084</v>
      </c>
      <c r="E1798" s="1">
        <f t="shared" si="307"/>
        <v>20053504142</v>
      </c>
      <c r="F1798" s="1">
        <f t="shared" si="307"/>
        <v>20053511092</v>
      </c>
    </row>
    <row r="1799" spans="1:6" x14ac:dyDescent="0.35">
      <c r="A1799" s="1">
        <f t="shared" si="308"/>
        <v>20053504127</v>
      </c>
      <c r="B1799" s="1">
        <f>+B1798+2</f>
        <v>20053511077</v>
      </c>
      <c r="C1799" s="1">
        <f t="shared" si="306"/>
        <v>20053504135</v>
      </c>
      <c r="D1799" s="1">
        <f t="shared" si="306"/>
        <v>20053511085</v>
      </c>
      <c r="E1799" s="1">
        <f t="shared" si="307"/>
        <v>20053504143</v>
      </c>
      <c r="F1799" s="2" t="s">
        <v>23</v>
      </c>
    </row>
    <row r="1800" spans="1:6" x14ac:dyDescent="0.35">
      <c r="A1800" s="1">
        <f t="shared" si="308"/>
        <v>20053504128</v>
      </c>
      <c r="B1800" s="1">
        <f t="shared" si="306"/>
        <v>20053511078</v>
      </c>
      <c r="C1800" s="1">
        <f t="shared" si="306"/>
        <v>20053504136</v>
      </c>
      <c r="D1800" s="1">
        <f t="shared" si="306"/>
        <v>20053511086</v>
      </c>
      <c r="E1800" s="1">
        <f t="shared" si="307"/>
        <v>20053504144</v>
      </c>
      <c r="F1800" s="2">
        <v>12051602</v>
      </c>
    </row>
    <row r="1801" spans="1:6" x14ac:dyDescent="0.35">
      <c r="A1801" s="1">
        <f t="shared" si="308"/>
        <v>20053504129</v>
      </c>
      <c r="B1801" s="1">
        <f t="shared" si="306"/>
        <v>20053511079</v>
      </c>
      <c r="C1801" s="1">
        <f t="shared" si="306"/>
        <v>20053504137</v>
      </c>
      <c r="D1801" s="1">
        <f t="shared" si="306"/>
        <v>20053511087</v>
      </c>
      <c r="E1801" s="1">
        <f t="shared" si="307"/>
        <v>20053504145</v>
      </c>
      <c r="F1801" s="1">
        <v>19053516077</v>
      </c>
    </row>
    <row r="1802" spans="1:6" x14ac:dyDescent="0.35">
      <c r="A1802" s="1">
        <f t="shared" si="308"/>
        <v>20053504130</v>
      </c>
      <c r="B1802" s="1">
        <f t="shared" si="306"/>
        <v>20053511080</v>
      </c>
      <c r="C1802" s="1">
        <f t="shared" si="306"/>
        <v>20053504138</v>
      </c>
      <c r="D1802" s="1">
        <f t="shared" si="306"/>
        <v>20053511088</v>
      </c>
      <c r="E1802" s="1">
        <f t="shared" si="307"/>
        <v>20053504146</v>
      </c>
      <c r="F1802" s="1">
        <v>20053516001</v>
      </c>
    </row>
    <row r="1803" spans="1:6" x14ac:dyDescent="0.35">
      <c r="A1803" s="1">
        <f t="shared" si="308"/>
        <v>20053504131</v>
      </c>
      <c r="B1803" s="1">
        <f t="shared" si="306"/>
        <v>20053511081</v>
      </c>
      <c r="C1803" s="1">
        <f t="shared" si="306"/>
        <v>20053504139</v>
      </c>
      <c r="D1803" s="1">
        <f t="shared" si="306"/>
        <v>20053511089</v>
      </c>
      <c r="E1803" s="1">
        <f t="shared" si="307"/>
        <v>20053504147</v>
      </c>
      <c r="F1803" s="1">
        <f t="shared" si="307"/>
        <v>20053516002</v>
      </c>
    </row>
    <row r="1804" spans="1:6" x14ac:dyDescent="0.35">
      <c r="A1804" s="1"/>
      <c r="B1804" s="1"/>
      <c r="C1804" s="1"/>
      <c r="D1804" s="1"/>
      <c r="E1804" s="1"/>
      <c r="F1804" s="1">
        <f t="shared" ref="F1804" si="309">+F1803+1</f>
        <v>20053516003</v>
      </c>
    </row>
    <row r="1805" spans="1:6" x14ac:dyDescent="0.35">
      <c r="A1805" s="1"/>
      <c r="B1805" s="1"/>
      <c r="C1805" s="1"/>
      <c r="D1805" s="1"/>
      <c r="E1805" s="1"/>
      <c r="F1805" s="1">
        <f t="shared" ref="F1805" si="310">+F1804+1</f>
        <v>20053516004</v>
      </c>
    </row>
    <row r="1806" spans="1:6" x14ac:dyDescent="0.35">
      <c r="A1806" s="1"/>
      <c r="B1806" s="1"/>
      <c r="C1806" s="1"/>
      <c r="D1806" s="1"/>
      <c r="E1806" s="1"/>
      <c r="F1806" s="1"/>
    </row>
    <row r="1807" spans="1:6" ht="18.5" x14ac:dyDescent="0.45">
      <c r="A1807" s="1"/>
      <c r="B1807" s="23"/>
      <c r="C1807" s="53" t="s">
        <v>11</v>
      </c>
      <c r="D1807" s="53"/>
      <c r="E1807" s="23"/>
      <c r="F1807" s="23"/>
    </row>
    <row r="1808" spans="1:6" x14ac:dyDescent="0.35">
      <c r="A1808" s="2" t="s">
        <v>37</v>
      </c>
      <c r="B1808" s="2" t="s">
        <v>23</v>
      </c>
      <c r="C1808" s="2"/>
      <c r="D1808" s="2"/>
      <c r="E1808" s="2" t="s">
        <v>37</v>
      </c>
      <c r="F1808" s="2" t="s">
        <v>23</v>
      </c>
    </row>
    <row r="1809" spans="1:6" x14ac:dyDescent="0.35">
      <c r="A1809" s="2">
        <v>22411601</v>
      </c>
      <c r="B1809" s="2">
        <v>12051602</v>
      </c>
      <c r="C1809" s="2" t="s">
        <v>37</v>
      </c>
      <c r="D1809" s="2" t="s">
        <v>23</v>
      </c>
      <c r="E1809" s="2">
        <v>22411601</v>
      </c>
      <c r="F1809" s="2">
        <v>12051602</v>
      </c>
    </row>
    <row r="1810" spans="1:6" x14ac:dyDescent="0.35">
      <c r="A1810" s="1">
        <f>+E1803+1</f>
        <v>20053504148</v>
      </c>
      <c r="B1810" s="1">
        <f>+F1805+1</f>
        <v>20053516005</v>
      </c>
      <c r="C1810" s="2">
        <v>22411601</v>
      </c>
      <c r="D1810" s="2">
        <v>12051602</v>
      </c>
      <c r="E1810" s="1">
        <f>+C1817+1</f>
        <v>20053504164</v>
      </c>
      <c r="F1810" s="1">
        <f>+D1817+1</f>
        <v>20053516022</v>
      </c>
    </row>
    <row r="1811" spans="1:6" x14ac:dyDescent="0.35">
      <c r="A1811" s="1">
        <f>+A1810+1</f>
        <v>20053504149</v>
      </c>
      <c r="B1811" s="1">
        <f>+B1810+2</f>
        <v>20053516007</v>
      </c>
      <c r="C1811" s="1">
        <f>+A1817+1</f>
        <v>20053504157</v>
      </c>
      <c r="D1811" s="1">
        <f>+B1817+1</f>
        <v>20053516015</v>
      </c>
      <c r="E1811" s="1">
        <f t="shared" ref="E1811:F1817" si="311">+E1810+1</f>
        <v>20053504165</v>
      </c>
      <c r="F1811" s="1">
        <f t="shared" si="311"/>
        <v>20053516023</v>
      </c>
    </row>
    <row r="1812" spans="1:6" x14ac:dyDescent="0.35">
      <c r="A1812" s="1">
        <f>+A1811+2</f>
        <v>20053504151</v>
      </c>
      <c r="B1812" s="1">
        <f>+B1811+2</f>
        <v>20053516009</v>
      </c>
      <c r="C1812" s="1">
        <f t="shared" ref="B1812:D1817" si="312">+C1811+1</f>
        <v>20053504158</v>
      </c>
      <c r="D1812" s="1">
        <f t="shared" si="312"/>
        <v>20053516016</v>
      </c>
      <c r="E1812" s="1">
        <f t="shared" si="311"/>
        <v>20053504166</v>
      </c>
      <c r="F1812" s="1">
        <f t="shared" si="311"/>
        <v>20053516024</v>
      </c>
    </row>
    <row r="1813" spans="1:6" x14ac:dyDescent="0.35">
      <c r="A1813" s="1">
        <f t="shared" ref="A1813:A1817" si="313">+A1812+1</f>
        <v>20053504152</v>
      </c>
      <c r="B1813" s="1">
        <f t="shared" si="312"/>
        <v>20053516010</v>
      </c>
      <c r="C1813" s="1">
        <f t="shared" si="312"/>
        <v>20053504159</v>
      </c>
      <c r="D1813" s="1">
        <f t="shared" si="312"/>
        <v>20053516017</v>
      </c>
      <c r="E1813" s="1">
        <f t="shared" si="311"/>
        <v>20053504167</v>
      </c>
      <c r="F1813" s="1">
        <f t="shared" si="311"/>
        <v>20053516025</v>
      </c>
    </row>
    <row r="1814" spans="1:6" x14ac:dyDescent="0.35">
      <c r="A1814" s="1">
        <f t="shared" si="313"/>
        <v>20053504153</v>
      </c>
      <c r="B1814" s="1">
        <f t="shared" si="312"/>
        <v>20053516011</v>
      </c>
      <c r="C1814" s="1">
        <f t="shared" si="312"/>
        <v>20053504160</v>
      </c>
      <c r="D1814" s="1">
        <f t="shared" si="312"/>
        <v>20053516018</v>
      </c>
      <c r="E1814" s="1">
        <f t="shared" si="311"/>
        <v>20053504168</v>
      </c>
      <c r="F1814" s="1">
        <f t="shared" si="311"/>
        <v>20053516026</v>
      </c>
    </row>
    <row r="1815" spans="1:6" x14ac:dyDescent="0.35">
      <c r="A1815" s="1">
        <f t="shared" si="313"/>
        <v>20053504154</v>
      </c>
      <c r="B1815" s="1">
        <f t="shared" si="312"/>
        <v>20053516012</v>
      </c>
      <c r="C1815" s="1">
        <f t="shared" si="312"/>
        <v>20053504161</v>
      </c>
      <c r="D1815" s="1">
        <f t="shared" si="312"/>
        <v>20053516019</v>
      </c>
      <c r="E1815" s="1">
        <f t="shared" si="311"/>
        <v>20053504169</v>
      </c>
      <c r="F1815" s="1">
        <f t="shared" si="311"/>
        <v>20053516027</v>
      </c>
    </row>
    <row r="1816" spans="1:6" x14ac:dyDescent="0.35">
      <c r="A1816" s="1">
        <f t="shared" si="313"/>
        <v>20053504155</v>
      </c>
      <c r="B1816" s="1">
        <f t="shared" si="312"/>
        <v>20053516013</v>
      </c>
      <c r="C1816" s="1">
        <f t="shared" si="312"/>
        <v>20053504162</v>
      </c>
      <c r="D1816" s="1">
        <f t="shared" si="312"/>
        <v>20053516020</v>
      </c>
      <c r="E1816" s="1">
        <f t="shared" si="311"/>
        <v>20053504170</v>
      </c>
      <c r="F1816" s="1">
        <f t="shared" si="311"/>
        <v>20053516028</v>
      </c>
    </row>
    <row r="1817" spans="1:6" x14ac:dyDescent="0.35">
      <c r="A1817" s="1">
        <f t="shared" si="313"/>
        <v>20053504156</v>
      </c>
      <c r="B1817" s="1">
        <f t="shared" si="312"/>
        <v>20053516014</v>
      </c>
      <c r="C1817" s="1">
        <f t="shared" si="312"/>
        <v>20053504163</v>
      </c>
      <c r="D1817" s="1">
        <f t="shared" si="312"/>
        <v>20053516021</v>
      </c>
      <c r="E1817" s="1">
        <f t="shared" si="311"/>
        <v>20053504171</v>
      </c>
      <c r="F1817" s="1">
        <f t="shared" si="311"/>
        <v>20053516029</v>
      </c>
    </row>
    <row r="1818" spans="1:6" x14ac:dyDescent="0.35">
      <c r="A1818" s="1"/>
      <c r="B1818" s="1"/>
      <c r="C1818" s="1"/>
      <c r="D1818" s="1"/>
      <c r="E1818" s="1"/>
      <c r="F1818" s="1"/>
    </row>
    <row r="1819" spans="1:6" ht="18.5" x14ac:dyDescent="0.45">
      <c r="A1819" s="1"/>
      <c r="B1819" s="23"/>
      <c r="C1819" s="53" t="s">
        <v>12</v>
      </c>
      <c r="D1819" s="53"/>
      <c r="E1819" s="23"/>
      <c r="F1819" s="23"/>
    </row>
    <row r="1820" spans="1:6" ht="18.5" x14ac:dyDescent="0.45">
      <c r="A1820" s="2"/>
      <c r="B1820" s="2"/>
      <c r="C1820" s="22"/>
      <c r="D1820" s="22"/>
      <c r="E1820" s="2"/>
      <c r="F1820" s="2"/>
    </row>
    <row r="1821" spans="1:6" x14ac:dyDescent="0.35">
      <c r="A1821" s="2" t="s">
        <v>37</v>
      </c>
      <c r="B1821" s="2" t="s">
        <v>23</v>
      </c>
      <c r="C1821" s="2"/>
      <c r="D1821" s="2"/>
      <c r="E1821" s="2" t="s">
        <v>37</v>
      </c>
      <c r="F1821" s="2" t="s">
        <v>23</v>
      </c>
    </row>
    <row r="1822" spans="1:6" x14ac:dyDescent="0.35">
      <c r="A1822" s="2">
        <v>22411601</v>
      </c>
      <c r="B1822" s="2">
        <v>12051602</v>
      </c>
      <c r="C1822" s="2" t="s">
        <v>37</v>
      </c>
      <c r="D1822" s="2" t="s">
        <v>23</v>
      </c>
      <c r="E1822" s="2">
        <v>22411601</v>
      </c>
      <c r="F1822" s="2">
        <v>12051602</v>
      </c>
    </row>
    <row r="1823" spans="1:6" x14ac:dyDescent="0.35">
      <c r="A1823" s="1">
        <f>+E1817+1</f>
        <v>20053504172</v>
      </c>
      <c r="B1823" s="1">
        <f>+F1817+1</f>
        <v>20053516030</v>
      </c>
      <c r="C1823" s="2">
        <v>22411601</v>
      </c>
      <c r="D1823" s="2">
        <v>12051602</v>
      </c>
      <c r="E1823" s="1">
        <f>+C1830+1</f>
        <v>20053504189</v>
      </c>
      <c r="F1823" s="1">
        <f>+D1830+1</f>
        <v>20053516045</v>
      </c>
    </row>
    <row r="1824" spans="1:6" x14ac:dyDescent="0.35">
      <c r="A1824" s="1">
        <f>+A1823+1</f>
        <v>20053504173</v>
      </c>
      <c r="B1824" s="1">
        <f t="shared" ref="B1824:D1830" si="314">+B1823+1</f>
        <v>20053516031</v>
      </c>
      <c r="C1824" s="1">
        <f>+A1830+1</f>
        <v>20053504180</v>
      </c>
      <c r="D1824" s="1">
        <f>+B1830+1</f>
        <v>20053516038</v>
      </c>
      <c r="E1824" s="1">
        <f t="shared" ref="E1824:F1830" si="315">+E1823+1</f>
        <v>20053504190</v>
      </c>
      <c r="F1824" s="1">
        <f t="shared" si="315"/>
        <v>20053516046</v>
      </c>
    </row>
    <row r="1825" spans="1:6" x14ac:dyDescent="0.35">
      <c r="A1825" s="1">
        <f t="shared" ref="A1825:A1830" si="316">+A1824+1</f>
        <v>20053504174</v>
      </c>
      <c r="B1825" s="1">
        <f t="shared" si="314"/>
        <v>20053516032</v>
      </c>
      <c r="C1825" s="1">
        <f t="shared" si="314"/>
        <v>20053504181</v>
      </c>
      <c r="D1825" s="1">
        <f t="shared" si="314"/>
        <v>20053516039</v>
      </c>
      <c r="E1825" s="1">
        <f t="shared" si="315"/>
        <v>20053504191</v>
      </c>
      <c r="F1825" s="1">
        <f t="shared" si="315"/>
        <v>20053516047</v>
      </c>
    </row>
    <row r="1826" spans="1:6" x14ac:dyDescent="0.35">
      <c r="A1826" s="1">
        <f t="shared" si="316"/>
        <v>20053504175</v>
      </c>
      <c r="B1826" s="1">
        <f t="shared" si="314"/>
        <v>20053516033</v>
      </c>
      <c r="C1826" s="1">
        <f>+C1825+2</f>
        <v>20053504183</v>
      </c>
      <c r="D1826" s="1">
        <f t="shared" si="314"/>
        <v>20053516040</v>
      </c>
      <c r="E1826" s="1">
        <f t="shared" si="315"/>
        <v>20053504192</v>
      </c>
      <c r="F1826" s="1">
        <f t="shared" si="315"/>
        <v>20053516048</v>
      </c>
    </row>
    <row r="1827" spans="1:6" x14ac:dyDescent="0.35">
      <c r="A1827" s="1">
        <f t="shared" si="316"/>
        <v>20053504176</v>
      </c>
      <c r="B1827" s="1">
        <f t="shared" si="314"/>
        <v>20053516034</v>
      </c>
      <c r="C1827" s="1">
        <f>+C1826+2</f>
        <v>20053504185</v>
      </c>
      <c r="D1827" s="1">
        <f t="shared" si="314"/>
        <v>20053516041</v>
      </c>
      <c r="E1827" s="1">
        <f t="shared" si="315"/>
        <v>20053504193</v>
      </c>
      <c r="F1827" s="1">
        <f t="shared" si="315"/>
        <v>20053516049</v>
      </c>
    </row>
    <row r="1828" spans="1:6" x14ac:dyDescent="0.35">
      <c r="A1828" s="1">
        <f t="shared" si="316"/>
        <v>20053504177</v>
      </c>
      <c r="B1828" s="1">
        <f t="shared" si="314"/>
        <v>20053516035</v>
      </c>
      <c r="C1828" s="1">
        <f t="shared" si="314"/>
        <v>20053504186</v>
      </c>
      <c r="D1828" s="1">
        <f t="shared" si="314"/>
        <v>20053516042</v>
      </c>
      <c r="E1828" s="1">
        <f t="shared" si="315"/>
        <v>20053504194</v>
      </c>
      <c r="F1828" s="1">
        <f t="shared" si="315"/>
        <v>20053516050</v>
      </c>
    </row>
    <row r="1829" spans="1:6" x14ac:dyDescent="0.35">
      <c r="A1829" s="1">
        <f t="shared" si="316"/>
        <v>20053504178</v>
      </c>
      <c r="B1829" s="1">
        <f t="shared" si="314"/>
        <v>20053516036</v>
      </c>
      <c r="C1829" s="1">
        <f t="shared" si="314"/>
        <v>20053504187</v>
      </c>
      <c r="D1829" s="1">
        <f t="shared" si="314"/>
        <v>20053516043</v>
      </c>
      <c r="E1829" s="1">
        <f t="shared" si="315"/>
        <v>20053504195</v>
      </c>
      <c r="F1829" s="1">
        <f t="shared" si="315"/>
        <v>20053516051</v>
      </c>
    </row>
    <row r="1830" spans="1:6" x14ac:dyDescent="0.35">
      <c r="A1830" s="1">
        <f t="shared" si="316"/>
        <v>20053504179</v>
      </c>
      <c r="B1830" s="1">
        <f t="shared" si="314"/>
        <v>20053516037</v>
      </c>
      <c r="C1830" s="1">
        <f t="shared" si="314"/>
        <v>20053504188</v>
      </c>
      <c r="D1830" s="1">
        <f t="shared" si="314"/>
        <v>20053516044</v>
      </c>
      <c r="E1830" s="1">
        <f t="shared" si="315"/>
        <v>20053504196</v>
      </c>
      <c r="F1830" s="1">
        <f t="shared" si="315"/>
        <v>20053516052</v>
      </c>
    </row>
    <row r="1831" spans="1:6" x14ac:dyDescent="0.35">
      <c r="A1831" s="1"/>
      <c r="B1831" s="1"/>
      <c r="C1831" s="1"/>
      <c r="D1831" s="1"/>
      <c r="E1831" s="1"/>
      <c r="F1831" s="1"/>
    </row>
    <row r="1832" spans="1:6" ht="18.5" x14ac:dyDescent="0.45">
      <c r="A1832" s="1"/>
      <c r="B1832" s="23"/>
      <c r="C1832" s="53" t="s">
        <v>13</v>
      </c>
      <c r="D1832" s="53"/>
      <c r="E1832" s="23"/>
      <c r="F1832" s="23"/>
    </row>
    <row r="1833" spans="1:6" x14ac:dyDescent="0.35">
      <c r="A1833" s="2" t="s">
        <v>37</v>
      </c>
      <c r="B1833" s="2" t="s">
        <v>23</v>
      </c>
      <c r="C1833" s="2"/>
      <c r="D1833" s="2"/>
      <c r="E1833" s="2" t="s">
        <v>37</v>
      </c>
      <c r="F1833" s="2" t="s">
        <v>23</v>
      </c>
    </row>
    <row r="1834" spans="1:6" x14ac:dyDescent="0.35">
      <c r="A1834" s="2">
        <v>22411601</v>
      </c>
      <c r="B1834" s="2">
        <v>12051602</v>
      </c>
      <c r="C1834" s="2" t="s">
        <v>37</v>
      </c>
      <c r="D1834" s="2" t="s">
        <v>23</v>
      </c>
      <c r="E1834" s="2">
        <v>22411601</v>
      </c>
      <c r="F1834" s="2">
        <v>12051602</v>
      </c>
    </row>
    <row r="1835" spans="1:6" x14ac:dyDescent="0.35">
      <c r="A1835" s="1">
        <f>+E1830+1</f>
        <v>20053504197</v>
      </c>
      <c r="B1835" s="1">
        <f>+F1830+1</f>
        <v>20053516053</v>
      </c>
      <c r="C1835" s="2">
        <v>22411601</v>
      </c>
      <c r="D1835" s="2">
        <v>12051602</v>
      </c>
      <c r="E1835" s="1">
        <f>+C1842+1</f>
        <v>20053504214</v>
      </c>
      <c r="F1835" s="1">
        <f>+D1842+1</f>
        <v>20053516069</v>
      </c>
    </row>
    <row r="1836" spans="1:6" x14ac:dyDescent="0.35">
      <c r="A1836" s="1">
        <f>+A1835+1</f>
        <v>20053504198</v>
      </c>
      <c r="B1836" s="1">
        <f t="shared" ref="B1836:D1842" si="317">+B1835+1</f>
        <v>20053516054</v>
      </c>
      <c r="C1836" s="1">
        <f>+A1842+1</f>
        <v>20053504207</v>
      </c>
      <c r="D1836" s="1">
        <f>+B1842+1</f>
        <v>20053516061</v>
      </c>
      <c r="E1836" s="1">
        <f t="shared" ref="E1836:F1841" si="318">+E1835+1</f>
        <v>20053504215</v>
      </c>
      <c r="F1836" s="1">
        <f t="shared" si="318"/>
        <v>20053516070</v>
      </c>
    </row>
    <row r="1837" spans="1:6" x14ac:dyDescent="0.35">
      <c r="A1837" s="1">
        <f t="shared" ref="A1837:A1842" si="319">+A1836+1</f>
        <v>20053504199</v>
      </c>
      <c r="B1837" s="1">
        <f t="shared" si="317"/>
        <v>20053516055</v>
      </c>
      <c r="C1837" s="1">
        <f t="shared" si="317"/>
        <v>20053504208</v>
      </c>
      <c r="D1837" s="1">
        <f t="shared" si="317"/>
        <v>20053516062</v>
      </c>
      <c r="E1837" s="1">
        <v>20073504045</v>
      </c>
      <c r="F1837" s="1">
        <f t="shared" si="318"/>
        <v>20053516071</v>
      </c>
    </row>
    <row r="1838" spans="1:6" x14ac:dyDescent="0.35">
      <c r="A1838" s="1">
        <f>+A1837+2</f>
        <v>20053504201</v>
      </c>
      <c r="B1838" s="1">
        <f t="shared" si="317"/>
        <v>20053516056</v>
      </c>
      <c r="C1838" s="1">
        <f t="shared" si="317"/>
        <v>20053504209</v>
      </c>
      <c r="D1838" s="1">
        <f t="shared" si="317"/>
        <v>20053516063</v>
      </c>
      <c r="E1838" s="1">
        <v>20074504036</v>
      </c>
      <c r="F1838" s="1">
        <f>+F1837+2</f>
        <v>20053516073</v>
      </c>
    </row>
    <row r="1839" spans="1:6" x14ac:dyDescent="0.35">
      <c r="A1839" s="1">
        <f>+A1838+2</f>
        <v>20053504203</v>
      </c>
      <c r="B1839" s="1">
        <f t="shared" si="317"/>
        <v>20053516057</v>
      </c>
      <c r="C1839" s="1">
        <f t="shared" si="317"/>
        <v>20053504210</v>
      </c>
      <c r="D1839" s="1">
        <f t="shared" si="317"/>
        <v>20053516064</v>
      </c>
      <c r="E1839" s="1">
        <v>20077504017</v>
      </c>
      <c r="F1839" s="1">
        <f t="shared" si="318"/>
        <v>20053516074</v>
      </c>
    </row>
    <row r="1840" spans="1:6" x14ac:dyDescent="0.35">
      <c r="A1840" s="1">
        <f t="shared" si="319"/>
        <v>20053504204</v>
      </c>
      <c r="B1840" s="1">
        <f t="shared" si="317"/>
        <v>20053516058</v>
      </c>
      <c r="C1840" s="1">
        <f t="shared" si="317"/>
        <v>20053504211</v>
      </c>
      <c r="D1840" s="1">
        <f t="shared" si="317"/>
        <v>20053516065</v>
      </c>
      <c r="E1840" s="1">
        <f>+E1839+53</f>
        <v>20077504070</v>
      </c>
      <c r="F1840" s="1">
        <f t="shared" si="318"/>
        <v>20053516075</v>
      </c>
    </row>
    <row r="1841" spans="1:6" x14ac:dyDescent="0.35">
      <c r="A1841" s="1">
        <f t="shared" si="319"/>
        <v>20053504205</v>
      </c>
      <c r="B1841" s="1">
        <f t="shared" si="317"/>
        <v>20053516059</v>
      </c>
      <c r="C1841" s="1">
        <f t="shared" si="317"/>
        <v>20053504212</v>
      </c>
      <c r="D1841" s="1">
        <f>+D1840+2</f>
        <v>20053516067</v>
      </c>
      <c r="E1841" s="1">
        <v>20081504028</v>
      </c>
      <c r="F1841" s="1">
        <f t="shared" si="318"/>
        <v>20053516076</v>
      </c>
    </row>
    <row r="1842" spans="1:6" x14ac:dyDescent="0.35">
      <c r="A1842" s="1">
        <f t="shared" si="319"/>
        <v>20053504206</v>
      </c>
      <c r="B1842" s="1">
        <f t="shared" si="317"/>
        <v>20053516060</v>
      </c>
      <c r="C1842" s="1">
        <f t="shared" si="317"/>
        <v>20053504213</v>
      </c>
      <c r="D1842" s="1">
        <f t="shared" si="317"/>
        <v>20053516068</v>
      </c>
      <c r="E1842" s="1">
        <f>+E1841+2</f>
        <v>20081504030</v>
      </c>
      <c r="F1842" s="1">
        <f>+F1841+2</f>
        <v>20053516078</v>
      </c>
    </row>
    <row r="1843" spans="1:6" x14ac:dyDescent="0.35">
      <c r="A1843" s="1"/>
      <c r="B1843" s="1"/>
      <c r="C1843" s="1"/>
      <c r="D1843" s="1"/>
      <c r="E1843" s="1"/>
      <c r="F1843" s="1"/>
    </row>
    <row r="1844" spans="1:6" ht="18.5" x14ac:dyDescent="0.45">
      <c r="A1844" s="1"/>
      <c r="B1844" s="23"/>
      <c r="C1844" s="53" t="s">
        <v>14</v>
      </c>
      <c r="D1844" s="53"/>
      <c r="E1844" s="23"/>
      <c r="F1844" s="23"/>
    </row>
    <row r="1845" spans="1:6" x14ac:dyDescent="0.35">
      <c r="A1845" s="2" t="s">
        <v>27</v>
      </c>
      <c r="B1845" s="2" t="s">
        <v>23</v>
      </c>
      <c r="C1845" s="2"/>
      <c r="D1845" s="2"/>
      <c r="E1845" s="2" t="s">
        <v>27</v>
      </c>
      <c r="F1845" s="2" t="s">
        <v>24</v>
      </c>
    </row>
    <row r="1846" spans="1:6" x14ac:dyDescent="0.35">
      <c r="A1846" s="2">
        <v>12321602</v>
      </c>
      <c r="B1846" s="2">
        <v>12051602</v>
      </c>
      <c r="C1846" s="2" t="s">
        <v>27</v>
      </c>
      <c r="D1846" s="2" t="s">
        <v>24</v>
      </c>
      <c r="E1846" s="2">
        <v>12321602</v>
      </c>
      <c r="F1846" s="2">
        <v>12311604</v>
      </c>
    </row>
    <row r="1847" spans="1:6" x14ac:dyDescent="0.35">
      <c r="A1847" s="1">
        <v>20053527001</v>
      </c>
      <c r="B1847" s="1">
        <f>+F1842+1</f>
        <v>20053516079</v>
      </c>
      <c r="C1847" s="2">
        <v>12321602</v>
      </c>
      <c r="D1847" s="2">
        <v>12311604</v>
      </c>
      <c r="E1847" s="1">
        <f>+C1854+1</f>
        <v>20053527016</v>
      </c>
      <c r="F1847" s="1">
        <f>+D1854+1</f>
        <v>20053518010</v>
      </c>
    </row>
    <row r="1848" spans="1:6" x14ac:dyDescent="0.35">
      <c r="A1848" s="1">
        <f>+A1847+1</f>
        <v>20053527002</v>
      </c>
      <c r="B1848" s="1">
        <f t="shared" ref="B1848:D1854" si="320">+B1847+1</f>
        <v>20053516080</v>
      </c>
      <c r="C1848" s="1">
        <f>+A1854+1</f>
        <v>20053527009</v>
      </c>
      <c r="D1848" s="1">
        <f>+B1856+1</f>
        <v>20053518003</v>
      </c>
      <c r="E1848" s="1">
        <f t="shared" ref="E1848:F1854" si="321">+E1847+1</f>
        <v>20053527017</v>
      </c>
      <c r="F1848" s="1">
        <f t="shared" si="321"/>
        <v>20053518011</v>
      </c>
    </row>
    <row r="1849" spans="1:6" x14ac:dyDescent="0.35">
      <c r="A1849" s="1">
        <f t="shared" ref="A1849:A1854" si="322">+A1848+1</f>
        <v>20053527003</v>
      </c>
      <c r="B1849" s="1">
        <f t="shared" si="320"/>
        <v>20053516081</v>
      </c>
      <c r="C1849" s="1">
        <f t="shared" si="320"/>
        <v>20053527010</v>
      </c>
      <c r="D1849" s="1">
        <f t="shared" si="320"/>
        <v>20053518004</v>
      </c>
      <c r="E1849" s="1">
        <f t="shared" si="321"/>
        <v>20053527018</v>
      </c>
      <c r="F1849" s="1">
        <f t="shared" si="321"/>
        <v>20053518012</v>
      </c>
    </row>
    <row r="1850" spans="1:6" x14ac:dyDescent="0.35">
      <c r="A1850" s="1">
        <f t="shared" si="322"/>
        <v>20053527004</v>
      </c>
      <c r="B1850" s="1">
        <f t="shared" si="320"/>
        <v>20053516082</v>
      </c>
      <c r="C1850" s="1">
        <f t="shared" si="320"/>
        <v>20053527011</v>
      </c>
      <c r="D1850" s="1">
        <f t="shared" si="320"/>
        <v>20053518005</v>
      </c>
      <c r="E1850" s="1">
        <f t="shared" si="321"/>
        <v>20053527019</v>
      </c>
      <c r="F1850" s="1">
        <f t="shared" si="321"/>
        <v>20053518013</v>
      </c>
    </row>
    <row r="1851" spans="1:6" x14ac:dyDescent="0.35">
      <c r="A1851" s="1">
        <f t="shared" si="322"/>
        <v>20053527005</v>
      </c>
      <c r="B1851" s="1">
        <f t="shared" si="320"/>
        <v>20053516083</v>
      </c>
      <c r="C1851" s="1">
        <f t="shared" si="320"/>
        <v>20053527012</v>
      </c>
      <c r="D1851" s="1">
        <f t="shared" si="320"/>
        <v>20053518006</v>
      </c>
      <c r="E1851" s="1">
        <f t="shared" si="321"/>
        <v>20053527020</v>
      </c>
      <c r="F1851" s="1">
        <f t="shared" si="321"/>
        <v>20053518014</v>
      </c>
    </row>
    <row r="1852" spans="1:6" x14ac:dyDescent="0.35">
      <c r="A1852" s="1">
        <f t="shared" si="322"/>
        <v>20053527006</v>
      </c>
      <c r="B1852" s="1">
        <f t="shared" si="320"/>
        <v>20053516084</v>
      </c>
      <c r="C1852" s="1">
        <f t="shared" si="320"/>
        <v>20053527013</v>
      </c>
      <c r="D1852" s="1">
        <f t="shared" si="320"/>
        <v>20053518007</v>
      </c>
      <c r="E1852" s="1">
        <f t="shared" si="321"/>
        <v>20053527021</v>
      </c>
      <c r="F1852" s="1">
        <f t="shared" si="321"/>
        <v>20053518015</v>
      </c>
    </row>
    <row r="1853" spans="1:6" x14ac:dyDescent="0.35">
      <c r="A1853" s="1">
        <f t="shared" si="322"/>
        <v>20053527007</v>
      </c>
      <c r="B1853" s="2" t="s">
        <v>24</v>
      </c>
      <c r="C1853" s="1">
        <f t="shared" si="320"/>
        <v>20053527014</v>
      </c>
      <c r="D1853" s="1">
        <f t="shared" si="320"/>
        <v>20053518008</v>
      </c>
      <c r="E1853" s="1">
        <f t="shared" si="321"/>
        <v>20053527022</v>
      </c>
      <c r="F1853" s="1">
        <f t="shared" si="321"/>
        <v>20053518016</v>
      </c>
    </row>
    <row r="1854" spans="1:6" x14ac:dyDescent="0.35">
      <c r="A1854" s="1">
        <f t="shared" si="322"/>
        <v>20053527008</v>
      </c>
      <c r="B1854" s="2">
        <v>12311604</v>
      </c>
      <c r="C1854" s="1">
        <f t="shared" si="320"/>
        <v>20053527015</v>
      </c>
      <c r="D1854" s="1">
        <f t="shared" si="320"/>
        <v>20053518009</v>
      </c>
      <c r="E1854" s="1">
        <f t="shared" si="321"/>
        <v>20053527023</v>
      </c>
      <c r="F1854" s="1">
        <f t="shared" si="321"/>
        <v>20053518017</v>
      </c>
    </row>
    <row r="1855" spans="1:6" x14ac:dyDescent="0.35">
      <c r="A1855" s="1"/>
      <c r="B1855" s="1">
        <v>19053518018</v>
      </c>
      <c r="C1855" s="1"/>
      <c r="D1855" s="1"/>
      <c r="E1855" s="1"/>
      <c r="F1855" s="1"/>
    </row>
    <row r="1856" spans="1:6" x14ac:dyDescent="0.35">
      <c r="A1856" s="1"/>
      <c r="B1856" s="1">
        <v>20053518002</v>
      </c>
      <c r="C1856" s="1"/>
      <c r="D1856" s="1"/>
      <c r="E1856" s="1"/>
      <c r="F1856" s="1"/>
    </row>
    <row r="1857" spans="1:6" ht="15.75" customHeight="1" x14ac:dyDescent="0.35">
      <c r="A1857" s="1"/>
      <c r="B1857" s="1"/>
      <c r="C1857" s="1"/>
      <c r="D1857" s="1"/>
      <c r="E1857" s="1"/>
      <c r="F1857" s="1"/>
    </row>
    <row r="1858" spans="1:6" ht="18.5" x14ac:dyDescent="0.45">
      <c r="A1858" s="1"/>
      <c r="B1858" s="23"/>
      <c r="C1858" s="53" t="s">
        <v>15</v>
      </c>
      <c r="D1858" s="53"/>
      <c r="E1858" s="23"/>
      <c r="F1858" s="23"/>
    </row>
    <row r="1859" spans="1:6" x14ac:dyDescent="0.35">
      <c r="A1859" s="2" t="s">
        <v>27</v>
      </c>
      <c r="B1859" s="2" t="s">
        <v>24</v>
      </c>
      <c r="C1859" s="2"/>
      <c r="D1859" s="2"/>
      <c r="E1859" s="2" t="s">
        <v>27</v>
      </c>
      <c r="F1859" s="2" t="s">
        <v>24</v>
      </c>
    </row>
    <row r="1860" spans="1:6" x14ac:dyDescent="0.35">
      <c r="A1860" s="2">
        <v>12321602</v>
      </c>
      <c r="B1860" s="2">
        <v>12311604</v>
      </c>
      <c r="C1860" s="2" t="s">
        <v>27</v>
      </c>
      <c r="D1860" s="2" t="s">
        <v>24</v>
      </c>
      <c r="E1860" s="2">
        <v>12321602</v>
      </c>
      <c r="F1860" s="2">
        <v>12311604</v>
      </c>
    </row>
    <row r="1861" spans="1:6" x14ac:dyDescent="0.35">
      <c r="A1861" s="1">
        <f>+E1854+1</f>
        <v>20053527024</v>
      </c>
      <c r="B1861" s="1">
        <f>+F1854+1</f>
        <v>20053518018</v>
      </c>
      <c r="C1861" s="2">
        <v>12321602</v>
      </c>
      <c r="D1861" s="2">
        <v>12311604</v>
      </c>
      <c r="E1861" s="1">
        <f>+C1868+1</f>
        <v>20053527040</v>
      </c>
      <c r="F1861" s="1">
        <f>+D1868+1</f>
        <v>20053518033</v>
      </c>
    </row>
    <row r="1862" spans="1:6" x14ac:dyDescent="0.35">
      <c r="A1862" s="1">
        <f>+A1861+1</f>
        <v>20053527025</v>
      </c>
      <c r="B1862" s="1">
        <f t="shared" ref="B1862:D1868" si="323">+B1861+1</f>
        <v>20053518019</v>
      </c>
      <c r="C1862" s="1">
        <f>+A1868+1</f>
        <v>20053527033</v>
      </c>
      <c r="D1862" s="1">
        <f>+B1868+1</f>
        <v>20053518026</v>
      </c>
      <c r="E1862" s="1">
        <f t="shared" ref="E1862:F1868" si="324">+E1861+1</f>
        <v>20053527041</v>
      </c>
      <c r="F1862" s="1">
        <f t="shared" si="324"/>
        <v>20053518034</v>
      </c>
    </row>
    <row r="1863" spans="1:6" x14ac:dyDescent="0.35">
      <c r="A1863" s="1">
        <f t="shared" ref="A1863:A1868" si="325">+A1862+1</f>
        <v>20053527026</v>
      </c>
      <c r="B1863" s="1">
        <f t="shared" si="323"/>
        <v>20053518020</v>
      </c>
      <c r="C1863" s="1">
        <f t="shared" si="323"/>
        <v>20053527034</v>
      </c>
      <c r="D1863" s="1">
        <f t="shared" si="323"/>
        <v>20053518027</v>
      </c>
      <c r="E1863" s="1">
        <f t="shared" si="324"/>
        <v>20053527042</v>
      </c>
      <c r="F1863" s="1">
        <f t="shared" si="324"/>
        <v>20053518035</v>
      </c>
    </row>
    <row r="1864" spans="1:6" x14ac:dyDescent="0.35">
      <c r="A1864" s="1">
        <f t="shared" si="325"/>
        <v>20053527027</v>
      </c>
      <c r="B1864" s="1">
        <f t="shared" si="323"/>
        <v>20053518021</v>
      </c>
      <c r="C1864" s="1">
        <f t="shared" si="323"/>
        <v>20053527035</v>
      </c>
      <c r="D1864" s="1">
        <f t="shared" si="323"/>
        <v>20053518028</v>
      </c>
      <c r="E1864" s="1">
        <f t="shared" si="324"/>
        <v>20053527043</v>
      </c>
      <c r="F1864" s="1">
        <f t="shared" si="324"/>
        <v>20053518036</v>
      </c>
    </row>
    <row r="1865" spans="1:6" x14ac:dyDescent="0.35">
      <c r="A1865" s="1">
        <f t="shared" si="325"/>
        <v>20053527028</v>
      </c>
      <c r="B1865" s="1">
        <f t="shared" si="323"/>
        <v>20053518022</v>
      </c>
      <c r="C1865" s="1">
        <f t="shared" si="323"/>
        <v>20053527036</v>
      </c>
      <c r="D1865" s="1">
        <f t="shared" si="323"/>
        <v>20053518029</v>
      </c>
      <c r="E1865" s="1">
        <f t="shared" si="324"/>
        <v>20053527044</v>
      </c>
      <c r="F1865" s="1">
        <f t="shared" si="324"/>
        <v>20053518037</v>
      </c>
    </row>
    <row r="1866" spans="1:6" x14ac:dyDescent="0.35">
      <c r="A1866" s="1">
        <f>+A1865+2</f>
        <v>20053527030</v>
      </c>
      <c r="B1866" s="1">
        <f t="shared" si="323"/>
        <v>20053518023</v>
      </c>
      <c r="C1866" s="1">
        <f t="shared" si="323"/>
        <v>20053527037</v>
      </c>
      <c r="D1866" s="1">
        <f t="shared" si="323"/>
        <v>20053518030</v>
      </c>
      <c r="E1866" s="1">
        <f t="shared" si="324"/>
        <v>20053527045</v>
      </c>
      <c r="F1866" s="1">
        <f t="shared" si="324"/>
        <v>20053518038</v>
      </c>
    </row>
    <row r="1867" spans="1:6" x14ac:dyDescent="0.35">
      <c r="A1867" s="1">
        <f t="shared" si="325"/>
        <v>20053527031</v>
      </c>
      <c r="B1867" s="1">
        <f t="shared" si="323"/>
        <v>20053518024</v>
      </c>
      <c r="C1867" s="1">
        <f t="shared" si="323"/>
        <v>20053527038</v>
      </c>
      <c r="D1867" s="1">
        <f t="shared" si="323"/>
        <v>20053518031</v>
      </c>
      <c r="E1867" s="1">
        <f t="shared" si="324"/>
        <v>20053527046</v>
      </c>
      <c r="F1867" s="1">
        <f t="shared" si="324"/>
        <v>20053518039</v>
      </c>
    </row>
    <row r="1868" spans="1:6" x14ac:dyDescent="0.35">
      <c r="A1868" s="1">
        <f t="shared" si="325"/>
        <v>20053527032</v>
      </c>
      <c r="B1868" s="1">
        <f t="shared" si="323"/>
        <v>20053518025</v>
      </c>
      <c r="C1868" s="1">
        <f t="shared" si="323"/>
        <v>20053527039</v>
      </c>
      <c r="D1868" s="1">
        <f t="shared" si="323"/>
        <v>20053518032</v>
      </c>
      <c r="E1868" s="1">
        <f t="shared" si="324"/>
        <v>20053527047</v>
      </c>
      <c r="F1868" s="1">
        <f t="shared" si="324"/>
        <v>20053518040</v>
      </c>
    </row>
    <row r="1869" spans="1:6" x14ac:dyDescent="0.35">
      <c r="A1869" s="1"/>
      <c r="B1869" s="1"/>
      <c r="C1869" s="1"/>
      <c r="D1869" s="1"/>
      <c r="E1869" s="1"/>
      <c r="F1869" s="1"/>
    </row>
    <row r="1870" spans="1:6" ht="18.5" x14ac:dyDescent="0.45">
      <c r="A1870" s="1"/>
      <c r="B1870" s="23"/>
      <c r="C1870" s="53" t="s">
        <v>16</v>
      </c>
      <c r="D1870" s="53"/>
      <c r="E1870" s="23"/>
      <c r="F1870" s="23"/>
    </row>
    <row r="1871" spans="1:6" x14ac:dyDescent="0.35">
      <c r="A1871" s="2" t="s">
        <v>27</v>
      </c>
      <c r="B1871" s="2" t="s">
        <v>24</v>
      </c>
      <c r="C1871" s="2"/>
      <c r="D1871" s="2"/>
      <c r="E1871" s="2" t="s">
        <v>27</v>
      </c>
      <c r="F1871" s="2" t="s">
        <v>28</v>
      </c>
    </row>
    <row r="1872" spans="1:6" x14ac:dyDescent="0.35">
      <c r="A1872" s="2">
        <v>12321602</v>
      </c>
      <c r="B1872" s="2">
        <v>12311604</v>
      </c>
      <c r="C1872" s="2" t="s">
        <v>27</v>
      </c>
      <c r="D1872" s="2" t="s">
        <v>28</v>
      </c>
      <c r="E1872" s="2">
        <v>12321602</v>
      </c>
      <c r="F1872" s="2">
        <v>12131602</v>
      </c>
    </row>
    <row r="1873" spans="1:6" x14ac:dyDescent="0.35">
      <c r="A1873" s="1">
        <f>+E1868+1</f>
        <v>20053527048</v>
      </c>
      <c r="B1873" s="1">
        <f>+F1868+1</f>
        <v>20053518041</v>
      </c>
      <c r="C1873" s="2">
        <v>12321602</v>
      </c>
      <c r="D1873" s="2">
        <v>12131602</v>
      </c>
      <c r="E1873" s="1">
        <f>+C1880+1</f>
        <v>20053527064</v>
      </c>
      <c r="F1873" s="1">
        <f>+D1880+1</f>
        <v>20053529002</v>
      </c>
    </row>
    <row r="1874" spans="1:6" x14ac:dyDescent="0.35">
      <c r="A1874" s="1">
        <f>+A1873+1</f>
        <v>20053527049</v>
      </c>
      <c r="B1874" s="1">
        <f>+B1873+2</f>
        <v>20053518043</v>
      </c>
      <c r="C1874" s="1">
        <f>+A1880+1</f>
        <v>20053527057</v>
      </c>
      <c r="D1874" s="1">
        <v>19053529007</v>
      </c>
      <c r="E1874" s="1">
        <f t="shared" ref="E1874:F1880" si="326">+E1873+1</f>
        <v>20053527065</v>
      </c>
      <c r="F1874" s="1">
        <f>+F1873+2</f>
        <v>20053529004</v>
      </c>
    </row>
    <row r="1875" spans="1:6" x14ac:dyDescent="0.35">
      <c r="A1875" s="1">
        <f t="shared" ref="A1875:A1880" si="327">+A1874+1</f>
        <v>20053527050</v>
      </c>
      <c r="B1875" s="1">
        <f t="shared" ref="B1875:D1880" si="328">+B1874+1</f>
        <v>20053518044</v>
      </c>
      <c r="C1875" s="1">
        <f t="shared" si="328"/>
        <v>20053527058</v>
      </c>
      <c r="D1875" s="1">
        <f>+D1874+10</f>
        <v>19053529017</v>
      </c>
      <c r="E1875" s="1">
        <f t="shared" si="326"/>
        <v>20053527066</v>
      </c>
      <c r="F1875" s="1">
        <f t="shared" si="326"/>
        <v>20053529005</v>
      </c>
    </row>
    <row r="1876" spans="1:6" x14ac:dyDescent="0.35">
      <c r="A1876" s="1">
        <f>+A1875+2</f>
        <v>20053527052</v>
      </c>
      <c r="B1876" s="1">
        <f t="shared" si="328"/>
        <v>20053518045</v>
      </c>
      <c r="C1876" s="1">
        <f t="shared" si="328"/>
        <v>20053527059</v>
      </c>
      <c r="D1876" s="1">
        <f>+D1875+5</f>
        <v>19053529022</v>
      </c>
      <c r="E1876" s="1">
        <f t="shared" si="326"/>
        <v>20053527067</v>
      </c>
      <c r="F1876" s="1">
        <f t="shared" si="326"/>
        <v>20053529006</v>
      </c>
    </row>
    <row r="1877" spans="1:6" x14ac:dyDescent="0.35">
      <c r="A1877" s="1">
        <f t="shared" si="327"/>
        <v>20053527053</v>
      </c>
      <c r="B1877" s="1">
        <f t="shared" si="328"/>
        <v>20053518046</v>
      </c>
      <c r="C1877" s="1">
        <f t="shared" si="328"/>
        <v>20053527060</v>
      </c>
      <c r="D1877" s="1">
        <f>+D1876+5</f>
        <v>19053529027</v>
      </c>
      <c r="E1877" s="1">
        <f t="shared" si="326"/>
        <v>20053527068</v>
      </c>
      <c r="F1877" s="1">
        <f t="shared" si="326"/>
        <v>20053529007</v>
      </c>
    </row>
    <row r="1878" spans="1:6" x14ac:dyDescent="0.35">
      <c r="A1878" s="1">
        <f t="shared" si="327"/>
        <v>20053527054</v>
      </c>
      <c r="B1878" s="1">
        <f t="shared" si="328"/>
        <v>20053518047</v>
      </c>
      <c r="C1878" s="1">
        <f t="shared" si="328"/>
        <v>20053527061</v>
      </c>
      <c r="D1878" s="1">
        <f t="shared" si="328"/>
        <v>19053529028</v>
      </c>
      <c r="E1878" s="1">
        <f t="shared" si="326"/>
        <v>20053527069</v>
      </c>
      <c r="F1878" s="1">
        <f>+F1877+2</f>
        <v>20053529009</v>
      </c>
    </row>
    <row r="1879" spans="1:6" x14ac:dyDescent="0.35">
      <c r="A1879" s="1">
        <f t="shared" si="327"/>
        <v>20053527055</v>
      </c>
      <c r="B1879" s="1">
        <f t="shared" si="328"/>
        <v>20053518048</v>
      </c>
      <c r="C1879" s="1">
        <f t="shared" si="328"/>
        <v>20053527062</v>
      </c>
      <c r="D1879" s="1">
        <f>+D1878+7</f>
        <v>19053529035</v>
      </c>
      <c r="E1879" s="1">
        <f t="shared" si="326"/>
        <v>20053527070</v>
      </c>
      <c r="F1879" s="1">
        <f t="shared" si="326"/>
        <v>20053529010</v>
      </c>
    </row>
    <row r="1880" spans="1:6" x14ac:dyDescent="0.35">
      <c r="A1880" s="1">
        <f t="shared" si="327"/>
        <v>20053527056</v>
      </c>
      <c r="B1880" s="1">
        <f>+B1879+3</f>
        <v>20053518051</v>
      </c>
      <c r="C1880" s="1">
        <f t="shared" si="328"/>
        <v>20053527063</v>
      </c>
      <c r="D1880" s="1">
        <v>20053529001</v>
      </c>
      <c r="E1880" s="1">
        <f t="shared" si="326"/>
        <v>20053527071</v>
      </c>
      <c r="F1880" s="1">
        <f t="shared" si="326"/>
        <v>20053529011</v>
      </c>
    </row>
    <row r="1881" spans="1:6" x14ac:dyDescent="0.35">
      <c r="A1881" s="1"/>
      <c r="B1881" s="1"/>
      <c r="C1881" s="1"/>
      <c r="D1881" s="1"/>
      <c r="E1881" s="1"/>
      <c r="F1881" s="1"/>
    </row>
    <row r="1882" spans="1:6" ht="18.5" x14ac:dyDescent="0.45">
      <c r="A1882" s="1"/>
      <c r="B1882" s="23"/>
      <c r="C1882" s="53" t="s">
        <v>17</v>
      </c>
      <c r="D1882" s="53"/>
      <c r="E1882" s="23"/>
      <c r="F1882" s="23"/>
    </row>
    <row r="1883" spans="1:6" x14ac:dyDescent="0.35">
      <c r="A1883" s="2" t="s">
        <v>27</v>
      </c>
      <c r="B1883" s="2" t="s">
        <v>28</v>
      </c>
      <c r="C1883" s="2"/>
      <c r="D1883" s="2"/>
      <c r="E1883" s="2" t="s">
        <v>56</v>
      </c>
      <c r="F1883" s="2" t="s">
        <v>28</v>
      </c>
    </row>
    <row r="1884" spans="1:6" x14ac:dyDescent="0.35">
      <c r="A1884" s="2">
        <v>12321602</v>
      </c>
      <c r="B1884" s="2">
        <v>12131602</v>
      </c>
      <c r="C1884" s="2" t="s">
        <v>27</v>
      </c>
      <c r="D1884" s="2" t="s">
        <v>28</v>
      </c>
      <c r="E1884" s="2">
        <v>32351202</v>
      </c>
      <c r="F1884" s="2">
        <v>12131602</v>
      </c>
    </row>
    <row r="1885" spans="1:6" x14ac:dyDescent="0.35">
      <c r="A1885" s="1">
        <f>+E1880+1</f>
        <v>20053527072</v>
      </c>
      <c r="B1885" s="1">
        <f>+F1880+1</f>
        <v>20053529012</v>
      </c>
      <c r="C1885" s="2">
        <v>12321602</v>
      </c>
      <c r="D1885" s="2">
        <v>12131602</v>
      </c>
      <c r="E1885" s="1">
        <v>20053563049</v>
      </c>
      <c r="F1885" s="1">
        <f>+D1892+1</f>
        <v>20053529029</v>
      </c>
    </row>
    <row r="1886" spans="1:6" x14ac:dyDescent="0.35">
      <c r="A1886" s="1">
        <f>+A1885+1</f>
        <v>20053527073</v>
      </c>
      <c r="B1886" s="1">
        <f t="shared" ref="B1886:D1892" si="329">+B1885+1</f>
        <v>20053529013</v>
      </c>
      <c r="C1886" s="1">
        <f>+A1892+2</f>
        <v>20053527083</v>
      </c>
      <c r="D1886" s="1">
        <f>+B1892+2</f>
        <v>20053529022</v>
      </c>
      <c r="E1886" s="1">
        <v>21053563039</v>
      </c>
      <c r="F1886" s="1">
        <f t="shared" ref="E1886:F1887" si="330">+F1885+1</f>
        <v>20053529030</v>
      </c>
    </row>
    <row r="1887" spans="1:6" x14ac:dyDescent="0.35">
      <c r="A1887" s="1">
        <f t="shared" ref="A1887:A1892" si="331">+A1886+1</f>
        <v>20053527074</v>
      </c>
      <c r="B1887" s="1">
        <f>+B1886+2</f>
        <v>20053529015</v>
      </c>
      <c r="C1887" s="1">
        <f t="shared" si="329"/>
        <v>20053527084</v>
      </c>
      <c r="D1887" s="1">
        <f t="shared" si="329"/>
        <v>20053529023</v>
      </c>
      <c r="E1887" s="1">
        <f t="shared" si="330"/>
        <v>21053563040</v>
      </c>
      <c r="F1887" s="1">
        <f>+F1886+3</f>
        <v>20053529033</v>
      </c>
    </row>
    <row r="1888" spans="1:6" x14ac:dyDescent="0.35">
      <c r="A1888" s="1">
        <f>+A1887+2</f>
        <v>20053527076</v>
      </c>
      <c r="B1888" s="1">
        <f>+B1887+1</f>
        <v>20053529016</v>
      </c>
      <c r="C1888" s="1">
        <v>20074527033</v>
      </c>
      <c r="D1888" s="1">
        <f t="shared" si="329"/>
        <v>20053529024</v>
      </c>
      <c r="E1888" s="2" t="s">
        <v>57</v>
      </c>
      <c r="F1888" s="1">
        <f>+F1887+4</f>
        <v>20053529037</v>
      </c>
    </row>
    <row r="1889" spans="1:6" x14ac:dyDescent="0.35">
      <c r="A1889" s="1">
        <f t="shared" si="331"/>
        <v>20053527077</v>
      </c>
      <c r="B1889" s="1">
        <f t="shared" si="329"/>
        <v>20053529017</v>
      </c>
      <c r="C1889" s="2" t="s">
        <v>74</v>
      </c>
      <c r="D1889" s="1">
        <f t="shared" si="329"/>
        <v>20053529025</v>
      </c>
      <c r="E1889" s="2">
        <v>32371202</v>
      </c>
      <c r="F1889" s="1">
        <f>+F1888+5</f>
        <v>20053529042</v>
      </c>
    </row>
    <row r="1890" spans="1:6" x14ac:dyDescent="0.35">
      <c r="A1890" s="1">
        <f>+A1889+2</f>
        <v>20053527079</v>
      </c>
      <c r="B1890" s="1">
        <f t="shared" si="329"/>
        <v>20053529018</v>
      </c>
      <c r="C1890" s="2">
        <v>32341202</v>
      </c>
      <c r="D1890" s="1">
        <f t="shared" si="329"/>
        <v>20053529026</v>
      </c>
      <c r="E1890" s="1">
        <v>21053568015</v>
      </c>
      <c r="F1890" s="1"/>
    </row>
    <row r="1891" spans="1:6" x14ac:dyDescent="0.35">
      <c r="A1891" s="1">
        <f t="shared" si="331"/>
        <v>20053527080</v>
      </c>
      <c r="B1891" s="1">
        <f t="shared" si="329"/>
        <v>20053529019</v>
      </c>
      <c r="C1891" s="1">
        <v>21053570003</v>
      </c>
      <c r="D1891" s="1">
        <f t="shared" si="329"/>
        <v>20053529027</v>
      </c>
      <c r="E1891" s="1">
        <f>+E1890+22</f>
        <v>21053568037</v>
      </c>
      <c r="F1891" s="1"/>
    </row>
    <row r="1892" spans="1:6" x14ac:dyDescent="0.35">
      <c r="A1892" s="1">
        <f t="shared" si="331"/>
        <v>20053527081</v>
      </c>
      <c r="B1892" s="1">
        <f t="shared" si="329"/>
        <v>20053529020</v>
      </c>
      <c r="C1892" s="1">
        <f>+C1891+46</f>
        <v>21053570049</v>
      </c>
      <c r="D1892" s="1">
        <f t="shared" si="329"/>
        <v>20053529028</v>
      </c>
      <c r="E1892" s="1"/>
      <c r="F1892" s="1"/>
    </row>
    <row r="1894" spans="1:6" ht="18.5" x14ac:dyDescent="0.45">
      <c r="C1894" s="53" t="s">
        <v>72</v>
      </c>
      <c r="D1894" s="53"/>
    </row>
    <row r="1895" spans="1:6" x14ac:dyDescent="0.35">
      <c r="A1895" s="2" t="s">
        <v>24</v>
      </c>
      <c r="B1895" s="2" t="s">
        <v>27</v>
      </c>
    </row>
    <row r="1896" spans="1:6" x14ac:dyDescent="0.35">
      <c r="A1896" s="2">
        <v>12311604</v>
      </c>
      <c r="B1896" s="2">
        <v>12321602</v>
      </c>
    </row>
    <row r="1897" spans="1:6" x14ac:dyDescent="0.35">
      <c r="A1897" s="8">
        <v>20053518049</v>
      </c>
      <c r="B1897" s="8">
        <v>20053527082</v>
      </c>
    </row>
    <row r="1934" spans="1:6" ht="18.5" x14ac:dyDescent="0.45">
      <c r="A1934" s="53" t="s">
        <v>0</v>
      </c>
      <c r="B1934" s="53"/>
      <c r="C1934" s="53"/>
      <c r="D1934" s="53"/>
      <c r="E1934" s="53"/>
      <c r="F1934" s="53"/>
    </row>
    <row r="1935" spans="1:6" ht="23.5" x14ac:dyDescent="0.55000000000000004">
      <c r="A1935" s="3" t="s">
        <v>75</v>
      </c>
      <c r="B1935" s="23"/>
      <c r="C1935" s="23"/>
      <c r="D1935" s="23"/>
      <c r="E1935" s="23"/>
      <c r="F1935" s="4" t="s">
        <v>1</v>
      </c>
    </row>
    <row r="1936" spans="1:6" ht="18.5" x14ac:dyDescent="0.45">
      <c r="A1936" s="1"/>
      <c r="B1936" s="23"/>
      <c r="C1936" s="53" t="s">
        <v>5</v>
      </c>
      <c r="D1936" s="53"/>
      <c r="E1936" s="23"/>
      <c r="F1936" s="23"/>
    </row>
    <row r="1937" spans="1:6" x14ac:dyDescent="0.35">
      <c r="A1937" s="11" t="s">
        <v>53</v>
      </c>
    </row>
    <row r="1938" spans="1:6" x14ac:dyDescent="0.35">
      <c r="A1938" s="11">
        <v>42354401</v>
      </c>
    </row>
    <row r="1939" spans="1:6" x14ac:dyDescent="0.35">
      <c r="A1939" s="8">
        <v>20053587023</v>
      </c>
      <c r="B1939" s="8">
        <f>+A1946+1</f>
        <v>21053587007</v>
      </c>
      <c r="C1939" s="8">
        <f>+B1946+1</f>
        <v>21053587015</v>
      </c>
      <c r="D1939" s="8">
        <f>+C1946+1</f>
        <v>21053587023</v>
      </c>
      <c r="E1939" s="8">
        <f>+D1946+2</f>
        <v>21053587032</v>
      </c>
      <c r="F1939" s="8">
        <f>+E1946+1</f>
        <v>21053587040</v>
      </c>
    </row>
    <row r="1940" spans="1:6" x14ac:dyDescent="0.35">
      <c r="A1940" s="8">
        <f>+A1939+17</f>
        <v>20053587040</v>
      </c>
      <c r="B1940" s="8">
        <f>+B1939+1</f>
        <v>21053587008</v>
      </c>
      <c r="C1940" s="8">
        <f>+C1939+1</f>
        <v>21053587016</v>
      </c>
      <c r="D1940" s="8">
        <f>+D1939+1</f>
        <v>21053587024</v>
      </c>
      <c r="E1940" s="8">
        <f>+E1939+1</f>
        <v>21053587033</v>
      </c>
      <c r="F1940" s="8">
        <f>+F1939+1</f>
        <v>21053587041</v>
      </c>
    </row>
    <row r="1941" spans="1:6" x14ac:dyDescent="0.35">
      <c r="A1941" s="8">
        <v>21053587001</v>
      </c>
      <c r="B1941" s="8">
        <f t="shared" ref="B1941:B1946" si="332">+B1940+1</f>
        <v>21053587009</v>
      </c>
      <c r="C1941" s="8">
        <f t="shared" ref="C1941:F1944" si="333">+C1940+1</f>
        <v>21053587017</v>
      </c>
      <c r="D1941" s="8">
        <f t="shared" si="333"/>
        <v>21053587025</v>
      </c>
      <c r="E1941" s="8">
        <f t="shared" si="333"/>
        <v>21053587034</v>
      </c>
      <c r="F1941" s="8">
        <f t="shared" si="333"/>
        <v>21053587042</v>
      </c>
    </row>
    <row r="1942" spans="1:6" x14ac:dyDescent="0.35">
      <c r="A1942" s="8">
        <f>+A1941+1</f>
        <v>21053587002</v>
      </c>
      <c r="B1942" s="8">
        <f t="shared" si="332"/>
        <v>21053587010</v>
      </c>
      <c r="C1942" s="8">
        <f t="shared" si="333"/>
        <v>21053587018</v>
      </c>
      <c r="D1942" s="8">
        <f t="shared" si="333"/>
        <v>21053587026</v>
      </c>
      <c r="E1942" s="8">
        <f t="shared" si="333"/>
        <v>21053587035</v>
      </c>
      <c r="F1942" s="8">
        <f t="shared" si="333"/>
        <v>21053587043</v>
      </c>
    </row>
    <row r="1943" spans="1:6" x14ac:dyDescent="0.35">
      <c r="A1943" s="8">
        <f t="shared" ref="A1943:A1946" si="334">+A1942+1</f>
        <v>21053587003</v>
      </c>
      <c r="B1943" s="8">
        <f t="shared" si="332"/>
        <v>21053587011</v>
      </c>
      <c r="C1943" s="8">
        <f t="shared" si="333"/>
        <v>21053587019</v>
      </c>
      <c r="D1943" s="8">
        <f t="shared" si="333"/>
        <v>21053587027</v>
      </c>
      <c r="E1943" s="8">
        <f t="shared" si="333"/>
        <v>21053587036</v>
      </c>
      <c r="F1943" s="8">
        <f t="shared" si="333"/>
        <v>21053587044</v>
      </c>
    </row>
    <row r="1944" spans="1:6" x14ac:dyDescent="0.35">
      <c r="A1944" s="8">
        <f t="shared" si="334"/>
        <v>21053587004</v>
      </c>
      <c r="B1944" s="8">
        <f t="shared" si="332"/>
        <v>21053587012</v>
      </c>
      <c r="C1944" s="8">
        <f t="shared" si="333"/>
        <v>21053587020</v>
      </c>
      <c r="D1944" s="8">
        <f t="shared" si="333"/>
        <v>21053587028</v>
      </c>
      <c r="E1944" s="8">
        <f t="shared" si="333"/>
        <v>21053587037</v>
      </c>
      <c r="F1944" s="8">
        <f t="shared" si="333"/>
        <v>21053587045</v>
      </c>
    </row>
    <row r="1945" spans="1:6" x14ac:dyDescent="0.35">
      <c r="A1945" s="8">
        <f t="shared" si="334"/>
        <v>21053587005</v>
      </c>
      <c r="B1945" s="8">
        <f t="shared" si="332"/>
        <v>21053587013</v>
      </c>
      <c r="C1945" s="8">
        <f t="shared" ref="C1945:E1946" si="335">+C1944+1</f>
        <v>21053587021</v>
      </c>
      <c r="D1945" s="8">
        <f t="shared" si="335"/>
        <v>21053587029</v>
      </c>
      <c r="E1945" s="8">
        <f t="shared" si="335"/>
        <v>21053587038</v>
      </c>
      <c r="F1945" s="8">
        <f>+F1944+2</f>
        <v>21053587047</v>
      </c>
    </row>
    <row r="1946" spans="1:6" x14ac:dyDescent="0.35">
      <c r="A1946" s="8">
        <f t="shared" si="334"/>
        <v>21053587006</v>
      </c>
      <c r="B1946" s="8">
        <f t="shared" si="332"/>
        <v>21053587014</v>
      </c>
      <c r="C1946" s="8">
        <f t="shared" si="335"/>
        <v>21053587022</v>
      </c>
      <c r="D1946" s="8">
        <f t="shared" si="335"/>
        <v>21053587030</v>
      </c>
      <c r="E1946" s="8">
        <f t="shared" si="335"/>
        <v>21053587039</v>
      </c>
    </row>
    <row r="1984" spans="1:6" ht="16.5" customHeight="1" x14ac:dyDescent="0.45">
      <c r="A1984" s="53" t="s">
        <v>0</v>
      </c>
      <c r="B1984" s="53"/>
      <c r="C1984" s="53"/>
      <c r="D1984" s="53"/>
      <c r="E1984" s="53"/>
      <c r="F1984" s="53"/>
    </row>
    <row r="1985" spans="1:6" ht="18.75" customHeight="1" x14ac:dyDescent="0.55000000000000004">
      <c r="A1985" s="3" t="s">
        <v>76</v>
      </c>
      <c r="B1985" s="23"/>
      <c r="C1985" s="23"/>
      <c r="D1985" s="23"/>
      <c r="E1985" s="23"/>
      <c r="F1985" s="4" t="s">
        <v>1</v>
      </c>
    </row>
    <row r="1986" spans="1:6" ht="18.5" x14ac:dyDescent="0.45">
      <c r="A1986" s="1"/>
      <c r="B1986" s="23"/>
      <c r="C1986" s="53" t="s">
        <v>5</v>
      </c>
      <c r="D1986" s="53"/>
      <c r="E1986" s="23"/>
      <c r="F1986" s="23"/>
    </row>
    <row r="1987" spans="1:6" x14ac:dyDescent="0.35">
      <c r="A1987" s="2" t="s">
        <v>42</v>
      </c>
      <c r="B1987" s="2" t="s">
        <v>77</v>
      </c>
      <c r="C1987" s="2" t="s">
        <v>42</v>
      </c>
      <c r="D1987" s="2" t="s">
        <v>42</v>
      </c>
      <c r="E1987" s="2" t="s">
        <v>77</v>
      </c>
      <c r="F1987" s="2" t="s">
        <v>42</v>
      </c>
    </row>
    <row r="1988" spans="1:6" x14ac:dyDescent="0.35">
      <c r="A1988" s="2">
        <v>22411403</v>
      </c>
      <c r="B1988" s="2">
        <v>12131201</v>
      </c>
      <c r="C1988" s="2">
        <v>22411403</v>
      </c>
      <c r="D1988" s="2">
        <v>22411403</v>
      </c>
      <c r="E1988" s="2">
        <v>12131201</v>
      </c>
      <c r="F1988" s="2">
        <v>22411403</v>
      </c>
    </row>
    <row r="1989" spans="1:6" x14ac:dyDescent="0.35">
      <c r="A1989" s="1">
        <v>20053504212</v>
      </c>
      <c r="B1989" s="1">
        <v>20053529028</v>
      </c>
      <c r="C1989" s="1">
        <f>+A1996+1</f>
        <v>21053504008</v>
      </c>
      <c r="D1989" s="1">
        <f>+C1996+1</f>
        <v>21053504016</v>
      </c>
      <c r="E1989" s="1">
        <f>+B1996+1</f>
        <v>21053529019</v>
      </c>
      <c r="F1989" s="1">
        <f>+D1996+1</f>
        <v>21053504024</v>
      </c>
    </row>
    <row r="1990" spans="1:6" x14ac:dyDescent="0.35">
      <c r="A1990" s="1">
        <v>21053504001</v>
      </c>
      <c r="B1990" s="1">
        <v>21053529007</v>
      </c>
      <c r="C1990" s="1">
        <f>+C1989+1</f>
        <v>21053504009</v>
      </c>
      <c r="D1990" s="1">
        <f>+D1989+1</f>
        <v>21053504017</v>
      </c>
      <c r="E1990" s="1">
        <f>+E1989+4</f>
        <v>21053529023</v>
      </c>
      <c r="F1990" s="1">
        <f t="shared" ref="B1990:F1996" si="336">+F1989+1</f>
        <v>21053504025</v>
      </c>
    </row>
    <row r="1991" spans="1:6" x14ac:dyDescent="0.35">
      <c r="A1991" s="1">
        <f t="shared" ref="A1991:A1996" si="337">+A1990+1</f>
        <v>21053504002</v>
      </c>
      <c r="B1991" s="1">
        <f t="shared" si="336"/>
        <v>21053529008</v>
      </c>
      <c r="C1991" s="1">
        <f t="shared" si="336"/>
        <v>21053504010</v>
      </c>
      <c r="D1991" s="1">
        <f t="shared" si="336"/>
        <v>21053504018</v>
      </c>
      <c r="E1991" s="1">
        <f>+E1990+3</f>
        <v>21053529026</v>
      </c>
      <c r="F1991" s="1">
        <f t="shared" si="336"/>
        <v>21053504026</v>
      </c>
    </row>
    <row r="1992" spans="1:6" x14ac:dyDescent="0.35">
      <c r="A1992" s="1">
        <f t="shared" si="337"/>
        <v>21053504003</v>
      </c>
      <c r="B1992" s="1">
        <f t="shared" si="336"/>
        <v>21053529009</v>
      </c>
      <c r="C1992" s="1">
        <f t="shared" si="336"/>
        <v>21053504011</v>
      </c>
      <c r="D1992" s="1">
        <f t="shared" si="336"/>
        <v>21053504019</v>
      </c>
      <c r="E1992" s="1">
        <f>+E1991+7</f>
        <v>21053529033</v>
      </c>
      <c r="F1992" s="1">
        <f t="shared" si="336"/>
        <v>21053504027</v>
      </c>
    </row>
    <row r="1993" spans="1:6" x14ac:dyDescent="0.35">
      <c r="A1993" s="1">
        <f t="shared" si="337"/>
        <v>21053504004</v>
      </c>
      <c r="B1993" s="1">
        <f t="shared" si="336"/>
        <v>21053529010</v>
      </c>
      <c r="C1993" s="1">
        <f t="shared" si="336"/>
        <v>21053504012</v>
      </c>
      <c r="D1993" s="1">
        <f t="shared" si="336"/>
        <v>21053504020</v>
      </c>
      <c r="E1993" s="1">
        <f>+E1992+4</f>
        <v>21053529037</v>
      </c>
      <c r="F1993" s="1">
        <f t="shared" si="336"/>
        <v>21053504028</v>
      </c>
    </row>
    <row r="1994" spans="1:6" x14ac:dyDescent="0.35">
      <c r="A1994" s="1">
        <f t="shared" si="337"/>
        <v>21053504005</v>
      </c>
      <c r="B1994" s="1">
        <f>+B1993+3</f>
        <v>21053529013</v>
      </c>
      <c r="C1994" s="1">
        <f t="shared" si="336"/>
        <v>21053504013</v>
      </c>
      <c r="D1994" s="1">
        <f t="shared" si="336"/>
        <v>21053504021</v>
      </c>
      <c r="E1994" s="1">
        <f t="shared" si="336"/>
        <v>21053529038</v>
      </c>
      <c r="F1994" s="1">
        <f t="shared" si="336"/>
        <v>21053504029</v>
      </c>
    </row>
    <row r="1995" spans="1:6" x14ac:dyDescent="0.35">
      <c r="A1995" s="1">
        <f t="shared" si="337"/>
        <v>21053504006</v>
      </c>
      <c r="B1995" s="1">
        <f>+B1994+2</f>
        <v>21053529015</v>
      </c>
      <c r="C1995" s="1">
        <f t="shared" si="336"/>
        <v>21053504014</v>
      </c>
      <c r="D1995" s="1">
        <f t="shared" si="336"/>
        <v>21053504022</v>
      </c>
      <c r="E1995" s="1">
        <f>+E1994+9</f>
        <v>21053529047</v>
      </c>
      <c r="F1995" s="1">
        <f t="shared" si="336"/>
        <v>21053504030</v>
      </c>
    </row>
    <row r="1996" spans="1:6" x14ac:dyDescent="0.35">
      <c r="A1996" s="1">
        <f t="shared" si="337"/>
        <v>21053504007</v>
      </c>
      <c r="B1996" s="1">
        <f>+B1995+3</f>
        <v>21053529018</v>
      </c>
      <c r="C1996" s="1">
        <f t="shared" si="336"/>
        <v>21053504015</v>
      </c>
      <c r="D1996" s="1">
        <f t="shared" si="336"/>
        <v>21053504023</v>
      </c>
      <c r="E1996" s="2" t="s">
        <v>78</v>
      </c>
      <c r="F1996" s="1">
        <f t="shared" si="336"/>
        <v>21053504031</v>
      </c>
    </row>
    <row r="1997" spans="1:6" x14ac:dyDescent="0.35">
      <c r="A1997" s="1"/>
      <c r="B1997" s="1"/>
      <c r="C1997" s="1"/>
      <c r="D1997" s="1"/>
      <c r="E1997" s="2">
        <v>12271201</v>
      </c>
      <c r="F1997" s="1"/>
    </row>
    <row r="1998" spans="1:6" x14ac:dyDescent="0.35">
      <c r="A1998" s="1"/>
      <c r="B1998" s="1"/>
      <c r="C1998" s="1"/>
      <c r="D1998" s="1"/>
      <c r="E1998" s="1">
        <v>21053510015</v>
      </c>
      <c r="F1998" s="1"/>
    </row>
    <row r="1999" spans="1:6" x14ac:dyDescent="0.35">
      <c r="A1999" s="1"/>
      <c r="B1999" s="1"/>
      <c r="C1999" s="1"/>
      <c r="D1999" s="1"/>
      <c r="E1999" s="1"/>
      <c r="F1999" s="1"/>
    </row>
    <row r="2000" spans="1:6" ht="18.5" x14ac:dyDescent="0.45">
      <c r="A2000" s="1"/>
      <c r="B2000" s="23"/>
      <c r="C2000" s="53" t="s">
        <v>6</v>
      </c>
      <c r="D2000" s="53"/>
      <c r="E2000" s="23"/>
      <c r="F2000" s="23"/>
    </row>
    <row r="2001" spans="1:6" x14ac:dyDescent="0.35">
      <c r="A2001" s="2" t="s">
        <v>42</v>
      </c>
      <c r="B2001" s="2"/>
      <c r="C2001" s="2"/>
      <c r="D2001" s="2"/>
      <c r="E2001" s="2"/>
      <c r="F2001" s="2"/>
    </row>
    <row r="2002" spans="1:6" x14ac:dyDescent="0.35">
      <c r="A2002" s="2">
        <v>22411403</v>
      </c>
      <c r="B2002" s="2"/>
      <c r="C2002" s="2"/>
      <c r="D2002" s="2"/>
      <c r="E2002" s="2"/>
      <c r="F2002" s="2"/>
    </row>
    <row r="2003" spans="1:6" x14ac:dyDescent="0.35">
      <c r="A2003" s="1">
        <f>+F1996+1</f>
        <v>21053504032</v>
      </c>
      <c r="B2003" s="1">
        <f>+A2010+1</f>
        <v>21053504041</v>
      </c>
      <c r="C2003" s="1">
        <f t="shared" ref="C2003:F2003" si="338">+B2010+1</f>
        <v>21053504049</v>
      </c>
      <c r="D2003" s="1">
        <f t="shared" si="338"/>
        <v>21053504057</v>
      </c>
      <c r="E2003" s="1">
        <f t="shared" si="338"/>
        <v>21053504066</v>
      </c>
      <c r="F2003" s="1">
        <f t="shared" si="338"/>
        <v>21053504074</v>
      </c>
    </row>
    <row r="2004" spans="1:6" x14ac:dyDescent="0.35">
      <c r="A2004" s="1">
        <f>+A2003+1</f>
        <v>21053504033</v>
      </c>
      <c r="B2004" s="1">
        <f t="shared" ref="B2004:D2010" si="339">+B2003+1</f>
        <v>21053504042</v>
      </c>
      <c r="C2004" s="1">
        <f t="shared" ref="C2004:F2004" si="340">+C2003+1</f>
        <v>21053504050</v>
      </c>
      <c r="D2004" s="1">
        <f t="shared" si="340"/>
        <v>21053504058</v>
      </c>
      <c r="E2004" s="1">
        <f t="shared" si="340"/>
        <v>21053504067</v>
      </c>
      <c r="F2004" s="1">
        <f t="shared" si="340"/>
        <v>21053504075</v>
      </c>
    </row>
    <row r="2005" spans="1:6" x14ac:dyDescent="0.35">
      <c r="A2005" s="1">
        <f>+A2004+2</f>
        <v>21053504035</v>
      </c>
      <c r="B2005" s="1">
        <f t="shared" si="339"/>
        <v>21053504043</v>
      </c>
      <c r="C2005" s="1">
        <f t="shared" si="339"/>
        <v>21053504051</v>
      </c>
      <c r="D2005" s="1">
        <f t="shared" si="339"/>
        <v>21053504059</v>
      </c>
      <c r="E2005" s="1">
        <f t="shared" ref="E2005:F2010" si="341">+E2004+1</f>
        <v>21053504068</v>
      </c>
      <c r="F2005" s="1">
        <f t="shared" si="341"/>
        <v>21053504076</v>
      </c>
    </row>
    <row r="2006" spans="1:6" x14ac:dyDescent="0.35">
      <c r="A2006" s="1">
        <f t="shared" ref="A2006:A2010" si="342">+A2005+1</f>
        <v>21053504036</v>
      </c>
      <c r="B2006" s="1">
        <f t="shared" si="339"/>
        <v>21053504044</v>
      </c>
      <c r="C2006" s="1">
        <f t="shared" si="339"/>
        <v>21053504052</v>
      </c>
      <c r="D2006" s="1">
        <f t="shared" si="339"/>
        <v>21053504060</v>
      </c>
      <c r="E2006" s="1">
        <f t="shared" si="341"/>
        <v>21053504069</v>
      </c>
      <c r="F2006" s="1">
        <f t="shared" si="341"/>
        <v>21053504077</v>
      </c>
    </row>
    <row r="2007" spans="1:6" x14ac:dyDescent="0.35">
      <c r="A2007" s="1">
        <f t="shared" si="342"/>
        <v>21053504037</v>
      </c>
      <c r="B2007" s="1">
        <f t="shared" si="339"/>
        <v>21053504045</v>
      </c>
      <c r="C2007" s="1">
        <f t="shared" si="339"/>
        <v>21053504053</v>
      </c>
      <c r="D2007" s="1">
        <f t="shared" si="339"/>
        <v>21053504061</v>
      </c>
      <c r="E2007" s="1">
        <f t="shared" si="341"/>
        <v>21053504070</v>
      </c>
      <c r="F2007" s="1">
        <f t="shared" si="341"/>
        <v>21053504078</v>
      </c>
    </row>
    <row r="2008" spans="1:6" x14ac:dyDescent="0.35">
      <c r="A2008" s="1">
        <f t="shared" si="342"/>
        <v>21053504038</v>
      </c>
      <c r="B2008" s="1">
        <f t="shared" si="339"/>
        <v>21053504046</v>
      </c>
      <c r="C2008" s="1">
        <f t="shared" si="339"/>
        <v>21053504054</v>
      </c>
      <c r="D2008" s="1">
        <f t="shared" si="339"/>
        <v>21053504062</v>
      </c>
      <c r="E2008" s="1">
        <f t="shared" si="341"/>
        <v>21053504071</v>
      </c>
      <c r="F2008" s="1">
        <f t="shared" si="341"/>
        <v>21053504079</v>
      </c>
    </row>
    <row r="2009" spans="1:6" x14ac:dyDescent="0.35">
      <c r="A2009" s="1">
        <f t="shared" si="342"/>
        <v>21053504039</v>
      </c>
      <c r="B2009" s="1">
        <f t="shared" si="339"/>
        <v>21053504047</v>
      </c>
      <c r="C2009" s="1">
        <f t="shared" si="339"/>
        <v>21053504055</v>
      </c>
      <c r="D2009" s="1">
        <f>+D2008+2</f>
        <v>21053504064</v>
      </c>
      <c r="E2009" s="1">
        <f t="shared" si="341"/>
        <v>21053504072</v>
      </c>
      <c r="F2009" s="1">
        <f t="shared" si="341"/>
        <v>21053504080</v>
      </c>
    </row>
    <row r="2010" spans="1:6" x14ac:dyDescent="0.35">
      <c r="A2010" s="1">
        <f t="shared" si="342"/>
        <v>21053504040</v>
      </c>
      <c r="B2010" s="1">
        <f t="shared" si="339"/>
        <v>21053504048</v>
      </c>
      <c r="C2010" s="1">
        <f t="shared" si="339"/>
        <v>21053504056</v>
      </c>
      <c r="D2010" s="1">
        <f t="shared" si="339"/>
        <v>21053504065</v>
      </c>
      <c r="E2010" s="1">
        <f t="shared" si="341"/>
        <v>21053504073</v>
      </c>
      <c r="F2010" s="1">
        <f t="shared" si="341"/>
        <v>21053504081</v>
      </c>
    </row>
    <row r="2011" spans="1:6" x14ac:dyDescent="0.35">
      <c r="A2011" s="1"/>
      <c r="B2011" s="1"/>
      <c r="C2011" s="1"/>
      <c r="D2011" s="1"/>
      <c r="E2011" s="1"/>
      <c r="F2011" s="1"/>
    </row>
    <row r="2012" spans="1:6" ht="18.5" x14ac:dyDescent="0.45">
      <c r="A2012" s="1"/>
      <c r="B2012" s="23"/>
      <c r="C2012" s="53" t="s">
        <v>7</v>
      </c>
      <c r="D2012" s="53"/>
      <c r="E2012" s="23"/>
      <c r="F2012" s="23"/>
    </row>
    <row r="2013" spans="1:6" x14ac:dyDescent="0.35">
      <c r="A2013" s="2" t="s">
        <v>42</v>
      </c>
      <c r="B2013" s="2"/>
      <c r="C2013" s="2"/>
      <c r="D2013" s="2"/>
      <c r="E2013" s="2"/>
      <c r="F2013" s="2"/>
    </row>
    <row r="2014" spans="1:6" x14ac:dyDescent="0.35">
      <c r="A2014" s="2">
        <v>22411403</v>
      </c>
      <c r="B2014" s="2"/>
      <c r="C2014" s="2"/>
      <c r="D2014" s="2"/>
      <c r="E2014" s="2"/>
      <c r="F2014" s="2"/>
    </row>
    <row r="2015" spans="1:6" x14ac:dyDescent="0.35">
      <c r="A2015" s="1">
        <f>+F2010+1</f>
        <v>21053504082</v>
      </c>
      <c r="B2015" s="1">
        <f>+A2022+1</f>
        <v>21053504090</v>
      </c>
      <c r="C2015" s="1">
        <f t="shared" ref="C2015:F2015" si="343">+B2022+1</f>
        <v>21053504100</v>
      </c>
      <c r="D2015" s="1">
        <f t="shared" si="343"/>
        <v>21053504108</v>
      </c>
      <c r="E2015" s="1">
        <f t="shared" si="343"/>
        <v>21053504116</v>
      </c>
      <c r="F2015" s="1">
        <f t="shared" si="343"/>
        <v>21053504124</v>
      </c>
    </row>
    <row r="2016" spans="1:6" x14ac:dyDescent="0.35">
      <c r="A2016" s="1">
        <f>+A2015+1</f>
        <v>21053504083</v>
      </c>
      <c r="B2016" s="1">
        <f t="shared" ref="B2016:F2016" si="344">+B2015+1</f>
        <v>21053504091</v>
      </c>
      <c r="C2016" s="1">
        <f t="shared" si="344"/>
        <v>21053504101</v>
      </c>
      <c r="D2016" s="1">
        <f t="shared" si="344"/>
        <v>21053504109</v>
      </c>
      <c r="E2016" s="1">
        <f t="shared" si="344"/>
        <v>21053504117</v>
      </c>
      <c r="F2016" s="1">
        <f t="shared" si="344"/>
        <v>21053504125</v>
      </c>
    </row>
    <row r="2017" spans="1:6" x14ac:dyDescent="0.35">
      <c r="A2017" s="1">
        <f t="shared" ref="A2017:F2022" si="345">+A2016+1</f>
        <v>21053504084</v>
      </c>
      <c r="B2017" s="1">
        <f t="shared" si="345"/>
        <v>21053504092</v>
      </c>
      <c r="C2017" s="1">
        <f t="shared" si="345"/>
        <v>21053504102</v>
      </c>
      <c r="D2017" s="1">
        <f t="shared" si="345"/>
        <v>21053504110</v>
      </c>
      <c r="E2017" s="1">
        <f t="shared" si="345"/>
        <v>21053504118</v>
      </c>
      <c r="F2017" s="1">
        <f t="shared" si="345"/>
        <v>21053504126</v>
      </c>
    </row>
    <row r="2018" spans="1:6" x14ac:dyDescent="0.35">
      <c r="A2018" s="1">
        <f t="shared" si="345"/>
        <v>21053504085</v>
      </c>
      <c r="B2018" s="1">
        <f>+B2017+2</f>
        <v>21053504094</v>
      </c>
      <c r="C2018" s="1">
        <f t="shared" si="345"/>
        <v>21053504103</v>
      </c>
      <c r="D2018" s="1">
        <f t="shared" si="345"/>
        <v>21053504111</v>
      </c>
      <c r="E2018" s="1">
        <f t="shared" si="345"/>
        <v>21053504119</v>
      </c>
      <c r="F2018" s="1">
        <f t="shared" si="345"/>
        <v>21053504127</v>
      </c>
    </row>
    <row r="2019" spans="1:6" x14ac:dyDescent="0.35">
      <c r="A2019" s="1">
        <f t="shared" si="345"/>
        <v>21053504086</v>
      </c>
      <c r="B2019" s="1">
        <f t="shared" si="345"/>
        <v>21053504095</v>
      </c>
      <c r="C2019" s="1">
        <f t="shared" si="345"/>
        <v>21053504104</v>
      </c>
      <c r="D2019" s="1">
        <f t="shared" si="345"/>
        <v>21053504112</v>
      </c>
      <c r="E2019" s="1">
        <f t="shared" si="345"/>
        <v>21053504120</v>
      </c>
      <c r="F2019" s="1">
        <f t="shared" si="345"/>
        <v>21053504128</v>
      </c>
    </row>
    <row r="2020" spans="1:6" x14ac:dyDescent="0.35">
      <c r="A2020" s="1">
        <f t="shared" si="345"/>
        <v>21053504087</v>
      </c>
      <c r="B2020" s="1">
        <f t="shared" si="345"/>
        <v>21053504096</v>
      </c>
      <c r="C2020" s="1">
        <f t="shared" si="345"/>
        <v>21053504105</v>
      </c>
      <c r="D2020" s="1">
        <f t="shared" si="345"/>
        <v>21053504113</v>
      </c>
      <c r="E2020" s="1">
        <f t="shared" si="345"/>
        <v>21053504121</v>
      </c>
      <c r="F2020" s="1">
        <f t="shared" si="345"/>
        <v>21053504129</v>
      </c>
    </row>
    <row r="2021" spans="1:6" x14ac:dyDescent="0.35">
      <c r="A2021" s="1">
        <f t="shared" si="345"/>
        <v>21053504088</v>
      </c>
      <c r="B2021" s="1">
        <f t="shared" si="345"/>
        <v>21053504097</v>
      </c>
      <c r="C2021" s="1">
        <f t="shared" si="345"/>
        <v>21053504106</v>
      </c>
      <c r="D2021" s="1">
        <f t="shared" si="345"/>
        <v>21053504114</v>
      </c>
      <c r="E2021" s="1">
        <f t="shared" si="345"/>
        <v>21053504122</v>
      </c>
      <c r="F2021" s="1">
        <f t="shared" si="345"/>
        <v>21053504130</v>
      </c>
    </row>
    <row r="2022" spans="1:6" x14ac:dyDescent="0.35">
      <c r="A2022" s="1">
        <f t="shared" si="345"/>
        <v>21053504089</v>
      </c>
      <c r="B2022" s="1">
        <f>+B2021+2</f>
        <v>21053504099</v>
      </c>
      <c r="C2022" s="1">
        <f t="shared" si="345"/>
        <v>21053504107</v>
      </c>
      <c r="D2022" s="1">
        <f t="shared" si="345"/>
        <v>21053504115</v>
      </c>
      <c r="E2022" s="1">
        <f t="shared" si="345"/>
        <v>21053504123</v>
      </c>
      <c r="F2022" s="1">
        <f t="shared" si="345"/>
        <v>21053504131</v>
      </c>
    </row>
    <row r="2023" spans="1:6" x14ac:dyDescent="0.35">
      <c r="A2023" s="1"/>
      <c r="B2023" s="1"/>
      <c r="C2023" s="1"/>
      <c r="D2023" s="1"/>
      <c r="E2023" s="1"/>
      <c r="F2023" s="1"/>
    </row>
    <row r="2024" spans="1:6" ht="18.5" x14ac:dyDescent="0.45">
      <c r="A2024" s="1"/>
      <c r="B2024" s="23"/>
      <c r="C2024" s="53" t="s">
        <v>8</v>
      </c>
      <c r="D2024" s="53"/>
      <c r="E2024" s="23"/>
      <c r="F2024" s="23"/>
    </row>
    <row r="2025" spans="1:6" x14ac:dyDescent="0.35">
      <c r="A2025" s="2" t="s">
        <v>42</v>
      </c>
      <c r="B2025" s="2"/>
      <c r="C2025" s="2"/>
      <c r="D2025" s="2"/>
      <c r="E2025" s="2"/>
      <c r="F2025" s="2"/>
    </row>
    <row r="2026" spans="1:6" x14ac:dyDescent="0.35">
      <c r="A2026" s="2">
        <v>22411403</v>
      </c>
      <c r="B2026" s="2"/>
      <c r="C2026" s="2"/>
      <c r="D2026" s="2"/>
      <c r="E2026" s="2"/>
      <c r="F2026" s="2"/>
    </row>
    <row r="2027" spans="1:6" x14ac:dyDescent="0.35">
      <c r="A2027" s="1">
        <f>+F2022+1</f>
        <v>21053504132</v>
      </c>
      <c r="B2027" s="1">
        <f>+A2034+1</f>
        <v>21053504140</v>
      </c>
      <c r="C2027" s="1">
        <f t="shared" ref="C2027:F2027" si="346">+B2034+1</f>
        <v>21053504148</v>
      </c>
      <c r="D2027" s="1">
        <f t="shared" si="346"/>
        <v>21053504156</v>
      </c>
      <c r="E2027" s="1">
        <f t="shared" si="346"/>
        <v>21053504166</v>
      </c>
      <c r="F2027" s="1">
        <f t="shared" si="346"/>
        <v>21053504174</v>
      </c>
    </row>
    <row r="2028" spans="1:6" x14ac:dyDescent="0.35">
      <c r="A2028" s="1">
        <f>+A2027+1</f>
        <v>21053504133</v>
      </c>
      <c r="B2028" s="1">
        <f t="shared" ref="B2028:F2028" si="347">+B2027+1</f>
        <v>21053504141</v>
      </c>
      <c r="C2028" s="1">
        <f t="shared" si="347"/>
        <v>21053504149</v>
      </c>
      <c r="D2028" s="1">
        <f t="shared" si="347"/>
        <v>21053504157</v>
      </c>
      <c r="E2028" s="1">
        <f t="shared" si="347"/>
        <v>21053504167</v>
      </c>
      <c r="F2028" s="1">
        <f t="shared" si="347"/>
        <v>21053504175</v>
      </c>
    </row>
    <row r="2029" spans="1:6" x14ac:dyDescent="0.35">
      <c r="A2029" s="1">
        <f t="shared" ref="A2029:F2034" si="348">+A2028+1</f>
        <v>21053504134</v>
      </c>
      <c r="B2029" s="1">
        <f t="shared" si="348"/>
        <v>21053504142</v>
      </c>
      <c r="C2029" s="1">
        <f t="shared" si="348"/>
        <v>21053504150</v>
      </c>
      <c r="D2029" s="1">
        <f>+D2028+2</f>
        <v>21053504159</v>
      </c>
      <c r="E2029" s="1">
        <f t="shared" si="348"/>
        <v>21053504168</v>
      </c>
      <c r="F2029" s="1">
        <f t="shared" si="348"/>
        <v>21053504176</v>
      </c>
    </row>
    <row r="2030" spans="1:6" x14ac:dyDescent="0.35">
      <c r="A2030" s="1">
        <f t="shared" si="348"/>
        <v>21053504135</v>
      </c>
      <c r="B2030" s="1">
        <f t="shared" si="348"/>
        <v>21053504143</v>
      </c>
      <c r="C2030" s="1">
        <f t="shared" si="348"/>
        <v>21053504151</v>
      </c>
      <c r="D2030" s="1">
        <f t="shared" si="348"/>
        <v>21053504160</v>
      </c>
      <c r="E2030" s="1">
        <f t="shared" si="348"/>
        <v>21053504169</v>
      </c>
      <c r="F2030" s="1">
        <f t="shared" si="348"/>
        <v>21053504177</v>
      </c>
    </row>
    <row r="2031" spans="1:6" x14ac:dyDescent="0.35">
      <c r="A2031" s="1">
        <f t="shared" si="348"/>
        <v>21053504136</v>
      </c>
      <c r="B2031" s="1">
        <f t="shared" si="348"/>
        <v>21053504144</v>
      </c>
      <c r="C2031" s="1">
        <f t="shared" si="348"/>
        <v>21053504152</v>
      </c>
      <c r="D2031" s="1">
        <f>+D2030+2</f>
        <v>21053504162</v>
      </c>
      <c r="E2031" s="1">
        <f t="shared" si="348"/>
        <v>21053504170</v>
      </c>
      <c r="F2031" s="1">
        <f t="shared" si="348"/>
        <v>21053504178</v>
      </c>
    </row>
    <row r="2032" spans="1:6" x14ac:dyDescent="0.35">
      <c r="A2032" s="1">
        <f t="shared" si="348"/>
        <v>21053504137</v>
      </c>
      <c r="B2032" s="1">
        <f t="shared" si="348"/>
        <v>21053504145</v>
      </c>
      <c r="C2032" s="1">
        <f t="shared" si="348"/>
        <v>21053504153</v>
      </c>
      <c r="D2032" s="1">
        <f t="shared" si="348"/>
        <v>21053504163</v>
      </c>
      <c r="E2032" s="1">
        <f t="shared" si="348"/>
        <v>21053504171</v>
      </c>
      <c r="F2032" s="1">
        <f t="shared" si="348"/>
        <v>21053504179</v>
      </c>
    </row>
    <row r="2033" spans="1:9" x14ac:dyDescent="0.35">
      <c r="A2033" s="1">
        <f t="shared" si="348"/>
        <v>21053504138</v>
      </c>
      <c r="B2033" s="1">
        <f t="shared" si="348"/>
        <v>21053504146</v>
      </c>
      <c r="C2033" s="1">
        <f t="shared" si="348"/>
        <v>21053504154</v>
      </c>
      <c r="D2033" s="1">
        <f t="shared" si="348"/>
        <v>21053504164</v>
      </c>
      <c r="E2033" s="1">
        <f t="shared" si="348"/>
        <v>21053504172</v>
      </c>
      <c r="F2033" s="1">
        <f t="shared" si="348"/>
        <v>21053504180</v>
      </c>
    </row>
    <row r="2034" spans="1:9" x14ac:dyDescent="0.35">
      <c r="A2034" s="1">
        <f t="shared" si="348"/>
        <v>21053504139</v>
      </c>
      <c r="B2034" s="1">
        <f t="shared" si="348"/>
        <v>21053504147</v>
      </c>
      <c r="C2034" s="1">
        <f t="shared" si="348"/>
        <v>21053504155</v>
      </c>
      <c r="D2034" s="1">
        <f t="shared" si="348"/>
        <v>21053504165</v>
      </c>
      <c r="E2034" s="1">
        <f t="shared" si="348"/>
        <v>21053504173</v>
      </c>
      <c r="F2034" s="1">
        <f t="shared" si="348"/>
        <v>21053504181</v>
      </c>
    </row>
    <row r="2035" spans="1:9" x14ac:dyDescent="0.35">
      <c r="A2035" s="1"/>
      <c r="B2035" s="1"/>
      <c r="C2035" s="1"/>
      <c r="D2035" s="1"/>
      <c r="E2035" s="1"/>
      <c r="F2035" s="1"/>
    </row>
    <row r="2036" spans="1:9" ht="18.5" x14ac:dyDescent="0.45">
      <c r="A2036" s="1"/>
      <c r="B2036" s="23"/>
      <c r="C2036" s="53" t="s">
        <v>9</v>
      </c>
      <c r="D2036" s="53"/>
      <c r="E2036" s="23"/>
      <c r="F2036" s="23"/>
    </row>
    <row r="2037" spans="1:9" x14ac:dyDescent="0.35">
      <c r="A2037" s="2" t="s">
        <v>42</v>
      </c>
      <c r="B2037" s="2" t="s">
        <v>42</v>
      </c>
      <c r="C2037" s="2" t="s">
        <v>42</v>
      </c>
      <c r="D2037" s="2" t="s">
        <v>42</v>
      </c>
      <c r="E2037" s="2" t="s">
        <v>42</v>
      </c>
      <c r="F2037" s="2" t="s">
        <v>79</v>
      </c>
    </row>
    <row r="2038" spans="1:9" x14ac:dyDescent="0.35">
      <c r="A2038" s="2">
        <v>22411403</v>
      </c>
      <c r="B2038" s="2">
        <v>22411403</v>
      </c>
      <c r="C2038" s="2">
        <v>22411403</v>
      </c>
      <c r="D2038" s="2">
        <v>22411403</v>
      </c>
      <c r="E2038" s="2">
        <v>22411403</v>
      </c>
      <c r="F2038" s="2">
        <v>12031201</v>
      </c>
    </row>
    <row r="2039" spans="1:9" x14ac:dyDescent="0.35">
      <c r="A2039" s="1">
        <f>+F2034+1</f>
        <v>21053504182</v>
      </c>
      <c r="B2039" s="1">
        <f>+A2046+1</f>
        <v>21053504191</v>
      </c>
      <c r="C2039" s="1">
        <f>+B2046+1</f>
        <v>21053504199</v>
      </c>
      <c r="D2039" s="1">
        <f>+C2046+1</f>
        <v>21053504207</v>
      </c>
      <c r="E2039" s="1">
        <f>+D2046+1</f>
        <v>21053504215</v>
      </c>
      <c r="F2039" s="1">
        <v>21053511038</v>
      </c>
    </row>
    <row r="2040" spans="1:9" x14ac:dyDescent="0.35">
      <c r="A2040" s="1">
        <f>+A2039+1</f>
        <v>21053504183</v>
      </c>
      <c r="B2040" s="1">
        <f t="shared" ref="B2040:B2043" si="349">+B2039+1</f>
        <v>21053504192</v>
      </c>
      <c r="C2040" s="1">
        <f t="shared" ref="C2040:D2046" si="350">+C2039+1</f>
        <v>21053504200</v>
      </c>
      <c r="D2040" s="1">
        <f t="shared" si="350"/>
        <v>21053504208</v>
      </c>
      <c r="E2040" s="1">
        <v>21054504004</v>
      </c>
      <c r="F2040" s="1">
        <f>+F2039+2</f>
        <v>21053511040</v>
      </c>
    </row>
    <row r="2041" spans="1:9" x14ac:dyDescent="0.35">
      <c r="A2041" s="1">
        <f t="shared" ref="A2041:A2046" si="351">+A2040+1</f>
        <v>21053504184</v>
      </c>
      <c r="B2041" s="1">
        <f t="shared" si="349"/>
        <v>21053504193</v>
      </c>
      <c r="C2041" s="1">
        <f t="shared" si="350"/>
        <v>21053504201</v>
      </c>
      <c r="D2041" s="1">
        <f t="shared" si="350"/>
        <v>21053504209</v>
      </c>
      <c r="E2041" s="2" t="s">
        <v>81</v>
      </c>
      <c r="F2041" s="1">
        <f>+F2040+21</f>
        <v>21053511061</v>
      </c>
      <c r="I2041" s="8">
        <f>91+118</f>
        <v>209</v>
      </c>
    </row>
    <row r="2042" spans="1:9" x14ac:dyDescent="0.35">
      <c r="A2042" s="1">
        <f t="shared" si="351"/>
        <v>21053504185</v>
      </c>
      <c r="B2042" s="1">
        <f t="shared" si="349"/>
        <v>21053504194</v>
      </c>
      <c r="C2042" s="1">
        <f t="shared" si="350"/>
        <v>21053504202</v>
      </c>
      <c r="D2042" s="1">
        <f t="shared" si="350"/>
        <v>21053504210</v>
      </c>
      <c r="E2042" s="2">
        <v>12311203</v>
      </c>
      <c r="F2042" s="1">
        <f t="shared" ref="F2042" si="352">+F2041+1</f>
        <v>21053511062</v>
      </c>
    </row>
    <row r="2043" spans="1:9" x14ac:dyDescent="0.35">
      <c r="A2043" s="1">
        <f t="shared" si="351"/>
        <v>21053504186</v>
      </c>
      <c r="B2043" s="1">
        <f t="shared" si="349"/>
        <v>21053504195</v>
      </c>
      <c r="C2043" s="1">
        <f t="shared" si="350"/>
        <v>21053504203</v>
      </c>
      <c r="D2043" s="1">
        <f t="shared" si="350"/>
        <v>21053504211</v>
      </c>
      <c r="E2043" s="1">
        <v>21053518012</v>
      </c>
      <c r="F2043" s="2" t="s">
        <v>80</v>
      </c>
    </row>
    <row r="2044" spans="1:9" x14ac:dyDescent="0.35">
      <c r="A2044" s="1">
        <f>+A2043+2</f>
        <v>21053504188</v>
      </c>
      <c r="B2044" s="8">
        <f>+B2043+1</f>
        <v>21053504196</v>
      </c>
      <c r="C2044" s="1">
        <f t="shared" si="350"/>
        <v>21053504204</v>
      </c>
      <c r="D2044" s="1">
        <f t="shared" si="350"/>
        <v>21053504212</v>
      </c>
      <c r="E2044" s="1">
        <f>+E2043+6</f>
        <v>21053518018</v>
      </c>
      <c r="F2044" s="2">
        <v>12051201</v>
      </c>
    </row>
    <row r="2045" spans="1:9" x14ac:dyDescent="0.35">
      <c r="A2045" s="1">
        <f t="shared" si="351"/>
        <v>21053504189</v>
      </c>
      <c r="B2045" s="1">
        <f>+B2043+2</f>
        <v>21053504197</v>
      </c>
      <c r="C2045" s="1">
        <f t="shared" si="350"/>
        <v>21053504205</v>
      </c>
      <c r="D2045" s="1">
        <f t="shared" si="350"/>
        <v>21053504213</v>
      </c>
      <c r="E2045" s="1">
        <f>+E2044+9</f>
        <v>21053518027</v>
      </c>
      <c r="F2045" s="1">
        <v>19053516077</v>
      </c>
    </row>
    <row r="2046" spans="1:9" x14ac:dyDescent="0.35">
      <c r="A2046" s="1">
        <f t="shared" si="351"/>
        <v>21053504190</v>
      </c>
      <c r="B2046" s="1">
        <f>+B2045+1</f>
        <v>21053504198</v>
      </c>
      <c r="C2046" s="1">
        <f t="shared" si="350"/>
        <v>21053504206</v>
      </c>
      <c r="D2046" s="1">
        <f t="shared" si="350"/>
        <v>21053504214</v>
      </c>
      <c r="E2046" s="2" t="s">
        <v>82</v>
      </c>
      <c r="F2046" s="1">
        <v>21053516046</v>
      </c>
    </row>
    <row r="2047" spans="1:9" x14ac:dyDescent="0.35">
      <c r="E2047" s="11">
        <v>12321201</v>
      </c>
      <c r="F2047" s="8">
        <f>+F2046+2</f>
        <v>21053516048</v>
      </c>
    </row>
    <row r="2048" spans="1:9" x14ac:dyDescent="0.35">
      <c r="E2048" s="8">
        <v>21053527017</v>
      </c>
    </row>
    <row r="2049" spans="5:5" x14ac:dyDescent="0.35">
      <c r="E2049" s="8">
        <f>+E2048+17</f>
        <v>21053527034</v>
      </c>
    </row>
    <row r="2087" spans="1:6" ht="18.5" x14ac:dyDescent="0.45">
      <c r="A2087" s="53" t="s">
        <v>0</v>
      </c>
      <c r="B2087" s="53"/>
      <c r="C2087" s="53"/>
      <c r="D2087" s="53"/>
      <c r="E2087" s="53"/>
      <c r="F2087" s="53"/>
    </row>
    <row r="2088" spans="1:6" ht="17.25" customHeight="1" x14ac:dyDescent="0.55000000000000004">
      <c r="A2088" s="3" t="s">
        <v>71</v>
      </c>
      <c r="B2088" s="25"/>
      <c r="C2088" s="25"/>
      <c r="D2088" s="25"/>
      <c r="E2088" s="25"/>
      <c r="F2088" s="4" t="s">
        <v>3</v>
      </c>
    </row>
    <row r="2089" spans="1:6" ht="15" customHeight="1" x14ac:dyDescent="0.45">
      <c r="A2089" s="1"/>
      <c r="B2089" s="25"/>
      <c r="C2089" s="53" t="s">
        <v>5</v>
      </c>
      <c r="D2089" s="53"/>
      <c r="E2089" s="25"/>
      <c r="F2089" s="25"/>
    </row>
    <row r="2090" spans="1:6" x14ac:dyDescent="0.35">
      <c r="A2090" s="26" t="s">
        <v>83</v>
      </c>
      <c r="B2090" s="26" t="s">
        <v>83</v>
      </c>
      <c r="C2090" s="2"/>
      <c r="D2090" s="2"/>
      <c r="E2090" s="26" t="s">
        <v>83</v>
      </c>
      <c r="F2090" s="26" t="s">
        <v>83</v>
      </c>
    </row>
    <row r="2091" spans="1:6" x14ac:dyDescent="0.35">
      <c r="A2091" s="2">
        <v>62275604</v>
      </c>
      <c r="B2091" s="2">
        <v>62345625</v>
      </c>
      <c r="C2091" s="26" t="s">
        <v>83</v>
      </c>
      <c r="D2091" s="26" t="s">
        <v>83</v>
      </c>
      <c r="E2091" s="2">
        <v>62275604</v>
      </c>
      <c r="F2091" s="2">
        <v>62345625</v>
      </c>
    </row>
    <row r="2092" spans="1:6" x14ac:dyDescent="0.35">
      <c r="A2092" s="1">
        <v>20053501196</v>
      </c>
      <c r="B2092" s="1">
        <v>19053501210</v>
      </c>
      <c r="C2092" s="2">
        <v>62275604</v>
      </c>
      <c r="D2092" s="2">
        <v>62345625</v>
      </c>
      <c r="E2092" s="1">
        <f>+C2099+1</f>
        <v>20053501231</v>
      </c>
      <c r="F2092" s="1">
        <f>+D2099+1</f>
        <v>20053501083</v>
      </c>
    </row>
    <row r="2093" spans="1:6" x14ac:dyDescent="0.35">
      <c r="A2093" s="1">
        <f>+A2092+3</f>
        <v>20053501199</v>
      </c>
      <c r="B2093" s="1">
        <v>20053501003</v>
      </c>
      <c r="C2093" s="1">
        <f>+A2099+6</f>
        <v>20053501224</v>
      </c>
      <c r="D2093" s="1">
        <f>+B2099+20</f>
        <v>20053501049</v>
      </c>
      <c r="E2093" s="1">
        <f>+E2092+8</f>
        <v>20053501239</v>
      </c>
      <c r="F2093" s="1">
        <f>+F2092+14</f>
        <v>20053501097</v>
      </c>
    </row>
    <row r="2094" spans="1:6" x14ac:dyDescent="0.35">
      <c r="A2094" s="1">
        <f>+A2093+1</f>
        <v>20053501200</v>
      </c>
      <c r="B2094" s="1">
        <f t="shared" ref="B2094:E2099" si="353">+B2093+1</f>
        <v>20053501004</v>
      </c>
      <c r="C2094" s="1">
        <f t="shared" si="353"/>
        <v>20053501225</v>
      </c>
      <c r="D2094" s="1">
        <f>+D2093+5</f>
        <v>20053501054</v>
      </c>
      <c r="E2094" s="1">
        <f t="shared" si="353"/>
        <v>20053501240</v>
      </c>
      <c r="F2094" s="1">
        <f>+F2093+12</f>
        <v>20053501109</v>
      </c>
    </row>
    <row r="2095" spans="1:6" x14ac:dyDescent="0.35">
      <c r="A2095" s="1">
        <f t="shared" ref="A2095" si="354">+A2094+1</f>
        <v>20053501201</v>
      </c>
      <c r="B2095" s="1">
        <f>+B2094+2</f>
        <v>20053501006</v>
      </c>
      <c r="C2095" s="1">
        <f t="shared" si="353"/>
        <v>20053501226</v>
      </c>
      <c r="D2095" s="1">
        <f>+D2094+2</f>
        <v>20053501056</v>
      </c>
      <c r="E2095" s="1">
        <f>+E2094+2</f>
        <v>20053501242</v>
      </c>
      <c r="F2095" s="1">
        <f>+F2094+5</f>
        <v>20053501114</v>
      </c>
    </row>
    <row r="2096" spans="1:6" x14ac:dyDescent="0.35">
      <c r="A2096" s="1">
        <f>+A2095+2</f>
        <v>20053501203</v>
      </c>
      <c r="B2096" s="1">
        <f t="shared" si="353"/>
        <v>20053501007</v>
      </c>
      <c r="C2096" s="1">
        <f t="shared" si="353"/>
        <v>20053501227</v>
      </c>
      <c r="D2096" s="1">
        <f t="shared" si="353"/>
        <v>20053501057</v>
      </c>
      <c r="E2096" s="1">
        <f t="shared" si="353"/>
        <v>20053501243</v>
      </c>
      <c r="F2096" s="1">
        <f>+F2095+7</f>
        <v>20053501121</v>
      </c>
    </row>
    <row r="2097" spans="1:6" x14ac:dyDescent="0.35">
      <c r="A2097" s="1">
        <f>+A2096+2</f>
        <v>20053501205</v>
      </c>
      <c r="B2097" s="1">
        <f t="shared" si="353"/>
        <v>20053501008</v>
      </c>
      <c r="C2097" s="1">
        <f t="shared" si="353"/>
        <v>20053501228</v>
      </c>
      <c r="D2097" s="1">
        <f>+D2096+4</f>
        <v>20053501061</v>
      </c>
      <c r="E2097" s="1">
        <f>+E2096+5</f>
        <v>20053501248</v>
      </c>
      <c r="F2097" s="1">
        <f>+F2096+4</f>
        <v>20053501125</v>
      </c>
    </row>
    <row r="2098" spans="1:6" x14ac:dyDescent="0.35">
      <c r="A2098" s="1">
        <f>+A2097+2</f>
        <v>20053501207</v>
      </c>
      <c r="B2098" s="1">
        <f>+B2097+20</f>
        <v>20053501028</v>
      </c>
      <c r="C2098" s="1">
        <f t="shared" si="353"/>
        <v>20053501229</v>
      </c>
      <c r="D2098" s="1">
        <f>+D2097+16</f>
        <v>20053501077</v>
      </c>
      <c r="E2098" s="1">
        <f>+E2097+12</f>
        <v>20053501260</v>
      </c>
      <c r="F2098" s="1">
        <f>+F2097+3</f>
        <v>20053501128</v>
      </c>
    </row>
    <row r="2099" spans="1:6" x14ac:dyDescent="0.35">
      <c r="A2099" s="1">
        <f>+A2098+11</f>
        <v>20053501218</v>
      </c>
      <c r="B2099" s="1">
        <f t="shared" si="353"/>
        <v>20053501029</v>
      </c>
      <c r="C2099" s="1">
        <f t="shared" si="353"/>
        <v>20053501230</v>
      </c>
      <c r="D2099" s="1">
        <f>+D2098+5</f>
        <v>20053501082</v>
      </c>
      <c r="E2099" s="1">
        <f>+E2098+3</f>
        <v>20053501263</v>
      </c>
      <c r="F2099" s="1">
        <f>+F2098+20</f>
        <v>20053501148</v>
      </c>
    </row>
    <row r="2100" spans="1:6" x14ac:dyDescent="0.35">
      <c r="A2100" s="1"/>
      <c r="B2100" s="1"/>
      <c r="C2100" s="1"/>
      <c r="D2100" s="1"/>
      <c r="E2100" s="1"/>
      <c r="F2100" s="1"/>
    </row>
    <row r="2101" spans="1:6" ht="18.5" x14ac:dyDescent="0.45">
      <c r="A2101" s="1"/>
      <c r="B2101" s="25"/>
      <c r="C2101" s="53" t="s">
        <v>6</v>
      </c>
      <c r="D2101" s="53"/>
      <c r="E2101" s="25"/>
      <c r="F2101" s="25"/>
    </row>
    <row r="2102" spans="1:6" x14ac:dyDescent="0.35">
      <c r="A2102" s="26" t="s">
        <v>83</v>
      </c>
      <c r="B2102" s="26" t="s">
        <v>83</v>
      </c>
      <c r="C2102" s="2"/>
      <c r="D2102" s="2"/>
      <c r="E2102" s="26" t="s">
        <v>83</v>
      </c>
      <c r="F2102" s="26" t="s">
        <v>83</v>
      </c>
    </row>
    <row r="2103" spans="1:6" x14ac:dyDescent="0.35">
      <c r="A2103" s="2">
        <v>62275604</v>
      </c>
      <c r="B2103" s="2">
        <v>62345625</v>
      </c>
      <c r="C2103" s="26" t="s">
        <v>83</v>
      </c>
      <c r="D2103" s="26" t="s">
        <v>83</v>
      </c>
      <c r="E2103" s="2">
        <v>62275604</v>
      </c>
      <c r="F2103" s="2">
        <v>62345625</v>
      </c>
    </row>
    <row r="2104" spans="1:6" x14ac:dyDescent="0.35">
      <c r="A2104" s="1">
        <f>+E2099+4</f>
        <v>20053501267</v>
      </c>
      <c r="B2104" s="1">
        <f>+F2099+2</f>
        <v>20053501150</v>
      </c>
      <c r="C2104" s="2">
        <v>62275604</v>
      </c>
      <c r="D2104" s="2">
        <v>62345625</v>
      </c>
      <c r="E2104" s="1">
        <f>+C2111+8</f>
        <v>20053501317</v>
      </c>
      <c r="F2104" s="1">
        <f>+D2111+1</f>
        <v>20053503004</v>
      </c>
    </row>
    <row r="2105" spans="1:6" x14ac:dyDescent="0.35">
      <c r="A2105" s="1">
        <f>+A2104+7</f>
        <v>20053501274</v>
      </c>
      <c r="B2105" s="1">
        <f t="shared" ref="B2105:B2109" si="355">+B2104+1</f>
        <v>20053501151</v>
      </c>
      <c r="C2105" s="1">
        <f>+A2111+2</f>
        <v>20053501291</v>
      </c>
      <c r="D2105" s="1">
        <f>+B2111+3</f>
        <v>20053501247</v>
      </c>
      <c r="E2105" s="1">
        <f>+E2104+13</f>
        <v>20053501330</v>
      </c>
      <c r="F2105" s="1">
        <f>+F2104+3</f>
        <v>20053503007</v>
      </c>
    </row>
    <row r="2106" spans="1:6" x14ac:dyDescent="0.35">
      <c r="A2106" s="1">
        <f>+A2105+3</f>
        <v>20053501277</v>
      </c>
      <c r="B2106" s="1">
        <f>+B2105+36</f>
        <v>20053501187</v>
      </c>
      <c r="C2106" s="1">
        <f>+C2105+2</f>
        <v>20053501293</v>
      </c>
      <c r="D2106" s="1">
        <f>+D2105+19</f>
        <v>20053501266</v>
      </c>
      <c r="E2106" s="5">
        <v>19053503010</v>
      </c>
      <c r="F2106" s="1">
        <f>+F2105+21</f>
        <v>20053503028</v>
      </c>
    </row>
    <row r="2107" spans="1:6" x14ac:dyDescent="0.35">
      <c r="A2107" s="1">
        <f>+A2106+3</f>
        <v>20053501280</v>
      </c>
      <c r="B2107" s="1">
        <f>+B2106+19</f>
        <v>20053501206</v>
      </c>
      <c r="C2107" s="1">
        <f>+C2106+4</f>
        <v>20053501297</v>
      </c>
      <c r="D2107" s="1">
        <f>+D2106+20</f>
        <v>20053501286</v>
      </c>
      <c r="E2107" s="1">
        <f>+E2106+79</f>
        <v>19053503089</v>
      </c>
      <c r="F2107" s="1">
        <f>+F2106+12</f>
        <v>20053503040</v>
      </c>
    </row>
    <row r="2108" spans="1:6" x14ac:dyDescent="0.35">
      <c r="A2108" s="1">
        <f>+A2107+4</f>
        <v>20053501284</v>
      </c>
      <c r="B2108" s="1">
        <f>+B2107+10</f>
        <v>20053501216</v>
      </c>
      <c r="C2108" s="1">
        <f>+C2107+2</f>
        <v>20053501299</v>
      </c>
      <c r="D2108" s="1">
        <f>+D2107+6</f>
        <v>20053501292</v>
      </c>
      <c r="E2108" s="1">
        <f>+E2107+15</f>
        <v>19053503104</v>
      </c>
      <c r="F2108" s="1">
        <f>+F2107+6</f>
        <v>20053503046</v>
      </c>
    </row>
    <row r="2109" spans="1:6" x14ac:dyDescent="0.35">
      <c r="A2109" s="1">
        <f>+A2108+3</f>
        <v>20053501287</v>
      </c>
      <c r="B2109" s="1">
        <f t="shared" si="355"/>
        <v>20053501217</v>
      </c>
      <c r="C2109" s="1">
        <f>+C2108+3</f>
        <v>20053501302</v>
      </c>
      <c r="D2109" s="1">
        <f>+D2108+3</f>
        <v>20053501295</v>
      </c>
      <c r="E2109" s="1">
        <f>+E2108+55</f>
        <v>19053503159</v>
      </c>
      <c r="F2109" s="1">
        <f>+F2108+4</f>
        <v>20053503050</v>
      </c>
    </row>
    <row r="2110" spans="1:6" x14ac:dyDescent="0.35">
      <c r="A2110" s="1">
        <f t="shared" ref="A2110:A2111" si="356">+A2109+1</f>
        <v>20053501288</v>
      </c>
      <c r="B2110" s="1">
        <f>+B2109+16</f>
        <v>20053501233</v>
      </c>
      <c r="C2110" s="1">
        <f>+C2109+4</f>
        <v>20053501306</v>
      </c>
      <c r="D2110" s="1">
        <f>+D2109+3</f>
        <v>20053501298</v>
      </c>
      <c r="E2110" s="1">
        <f>+E2109+41+120</f>
        <v>19053503320</v>
      </c>
      <c r="F2110" s="1">
        <f t="shared" ref="F2110" si="357">+F2109+1</f>
        <v>20053503051</v>
      </c>
    </row>
    <row r="2111" spans="1:6" x14ac:dyDescent="0.35">
      <c r="A2111" s="1">
        <f t="shared" si="356"/>
        <v>20053501289</v>
      </c>
      <c r="B2111" s="1">
        <f>+B2110+11</f>
        <v>20053501244</v>
      </c>
      <c r="C2111" s="1">
        <f>+C2110+3</f>
        <v>20053501309</v>
      </c>
      <c r="D2111" s="5">
        <v>20053503003</v>
      </c>
      <c r="E2111" s="1">
        <v>20053503001</v>
      </c>
      <c r="F2111" s="1">
        <f>+F2110+6</f>
        <v>20053503057</v>
      </c>
    </row>
    <row r="2112" spans="1:6" x14ac:dyDescent="0.35">
      <c r="A2112" s="1"/>
      <c r="B2112" s="1"/>
      <c r="C2112" s="1"/>
      <c r="D2112" s="1"/>
      <c r="E2112" s="1"/>
      <c r="F2112" s="1"/>
    </row>
    <row r="2113" spans="1:6" ht="18.5" x14ac:dyDescent="0.45">
      <c r="A2113" s="1"/>
      <c r="B2113" s="25"/>
      <c r="C2113" s="53" t="s">
        <v>7</v>
      </c>
      <c r="D2113" s="53"/>
      <c r="E2113" s="25"/>
      <c r="F2113" s="25"/>
    </row>
    <row r="2114" spans="1:6" x14ac:dyDescent="0.35">
      <c r="A2114" s="26" t="s">
        <v>83</v>
      </c>
      <c r="B2114" s="26" t="s">
        <v>83</v>
      </c>
      <c r="C2114" s="2"/>
      <c r="D2114" s="2"/>
      <c r="E2114" s="26" t="s">
        <v>83</v>
      </c>
      <c r="F2114" s="26" t="s">
        <v>83</v>
      </c>
    </row>
    <row r="2115" spans="1:6" x14ac:dyDescent="0.35">
      <c r="A2115" s="2">
        <v>62275604</v>
      </c>
      <c r="B2115" s="2">
        <v>62345625</v>
      </c>
      <c r="C2115" s="26" t="s">
        <v>83</v>
      </c>
      <c r="D2115" s="26" t="s">
        <v>83</v>
      </c>
      <c r="E2115" s="2">
        <v>62275604</v>
      </c>
      <c r="F2115" s="2">
        <v>62345625</v>
      </c>
    </row>
    <row r="2116" spans="1:6" x14ac:dyDescent="0.35">
      <c r="A2116" s="1">
        <f>+E2111+1</f>
        <v>20053503002</v>
      </c>
      <c r="B2116" s="1">
        <f>+F2111+6</f>
        <v>20053503063</v>
      </c>
      <c r="C2116" s="2">
        <v>62275604</v>
      </c>
      <c r="D2116" s="2">
        <v>62345625</v>
      </c>
      <c r="E2116" s="1">
        <f>+C2123+4</f>
        <v>20053503024</v>
      </c>
      <c r="F2116" s="1">
        <f>+D2123+13</f>
        <v>20053503371</v>
      </c>
    </row>
    <row r="2117" spans="1:6" x14ac:dyDescent="0.35">
      <c r="A2117" s="1">
        <f>+A2116+3</f>
        <v>20053503005</v>
      </c>
      <c r="B2117" s="1">
        <f>+B2116+8</f>
        <v>20053503071</v>
      </c>
      <c r="C2117" s="1">
        <f>+A2123+1</f>
        <v>20053503013</v>
      </c>
      <c r="D2117" s="1">
        <f>+B2123+32</f>
        <v>20053503161</v>
      </c>
      <c r="E2117" s="1">
        <f t="shared" ref="E2117:E2123" si="358">+E2116+1</f>
        <v>20053503025</v>
      </c>
      <c r="F2117" s="26" t="s">
        <v>83</v>
      </c>
    </row>
    <row r="2118" spans="1:6" x14ac:dyDescent="0.35">
      <c r="A2118" s="1">
        <f t="shared" ref="A2118:A2123" si="359">+A2117+1</f>
        <v>20053503006</v>
      </c>
      <c r="B2118" s="1">
        <f>+B2117+16</f>
        <v>20053503087</v>
      </c>
      <c r="C2118" s="1">
        <f t="shared" ref="B2118:C2122" si="360">+C2117+1</f>
        <v>20053503014</v>
      </c>
      <c r="D2118" s="1">
        <f>+D2117+10</f>
        <v>20053503171</v>
      </c>
      <c r="E2118" s="1">
        <f t="shared" si="358"/>
        <v>20053503026</v>
      </c>
      <c r="F2118" s="2">
        <v>62325602</v>
      </c>
    </row>
    <row r="2119" spans="1:6" x14ac:dyDescent="0.35">
      <c r="A2119" s="1">
        <f>+A2118+2</f>
        <v>20053503008</v>
      </c>
      <c r="B2119" s="1">
        <f t="shared" si="360"/>
        <v>20053503088</v>
      </c>
      <c r="C2119" s="1">
        <f t="shared" si="360"/>
        <v>20053503015</v>
      </c>
      <c r="D2119" s="1">
        <f>+D2118+29+50</f>
        <v>20053503250</v>
      </c>
      <c r="E2119" s="1">
        <f>+E2118+3</f>
        <v>20053503029</v>
      </c>
      <c r="F2119" s="1">
        <v>19053501073</v>
      </c>
    </row>
    <row r="2120" spans="1:6" x14ac:dyDescent="0.35">
      <c r="A2120" s="1">
        <f t="shared" si="359"/>
        <v>20053503009</v>
      </c>
      <c r="B2120" s="1">
        <f>+B2119+17</f>
        <v>20053503105</v>
      </c>
      <c r="C2120" s="1">
        <f t="shared" si="360"/>
        <v>20053503016</v>
      </c>
      <c r="D2120" s="1">
        <f>+D2119+48</f>
        <v>20053503298</v>
      </c>
      <c r="E2120" s="1">
        <f>+E2119+2</f>
        <v>20053503031</v>
      </c>
      <c r="F2120" s="1">
        <v>20053501001</v>
      </c>
    </row>
    <row r="2121" spans="1:6" x14ac:dyDescent="0.35">
      <c r="A2121" s="1">
        <f t="shared" si="359"/>
        <v>20053503010</v>
      </c>
      <c r="B2121" s="1">
        <f>+B2120+11</f>
        <v>20053503116</v>
      </c>
      <c r="C2121" s="1">
        <f t="shared" si="360"/>
        <v>20053503017</v>
      </c>
      <c r="D2121" s="1">
        <f>+D2120+26</f>
        <v>20053503324</v>
      </c>
      <c r="E2121" s="1">
        <f>+E2120+2</f>
        <v>20053503033</v>
      </c>
      <c r="F2121" s="1">
        <f>+F2120+4</f>
        <v>20053501005</v>
      </c>
    </row>
    <row r="2122" spans="1:6" x14ac:dyDescent="0.35">
      <c r="A2122" s="1">
        <f t="shared" si="359"/>
        <v>20053503011</v>
      </c>
      <c r="B2122" s="1">
        <f>+B2121+8</f>
        <v>20053503124</v>
      </c>
      <c r="C2122" s="1">
        <f t="shared" si="360"/>
        <v>20053503018</v>
      </c>
      <c r="D2122" s="1">
        <f>+D2121+10</f>
        <v>20053503334</v>
      </c>
      <c r="E2122" s="1">
        <f t="shared" si="358"/>
        <v>20053503034</v>
      </c>
      <c r="F2122" s="1">
        <f>+F2121+37</f>
        <v>20053501042</v>
      </c>
    </row>
    <row r="2123" spans="1:6" x14ac:dyDescent="0.35">
      <c r="A2123" s="1">
        <f t="shared" si="359"/>
        <v>20053503012</v>
      </c>
      <c r="B2123" s="1">
        <f>+B2122+5</f>
        <v>20053503129</v>
      </c>
      <c r="C2123" s="1">
        <f>+C2122+2</f>
        <v>20053503020</v>
      </c>
      <c r="D2123" s="1">
        <f>+D2122+24</f>
        <v>20053503358</v>
      </c>
      <c r="E2123" s="1">
        <f t="shared" si="358"/>
        <v>20053503035</v>
      </c>
      <c r="F2123" s="1">
        <f>+F2122+4</f>
        <v>20053501046</v>
      </c>
    </row>
    <row r="2124" spans="1:6" x14ac:dyDescent="0.35">
      <c r="A2124" s="1"/>
      <c r="B2124" s="1"/>
      <c r="C2124" s="1"/>
      <c r="D2124" s="1"/>
      <c r="E2124" s="1"/>
      <c r="F2124" s="1">
        <f>+F2123+5</f>
        <v>20053501051</v>
      </c>
    </row>
    <row r="2125" spans="1:6" x14ac:dyDescent="0.35">
      <c r="A2125" s="1"/>
      <c r="B2125" s="1"/>
      <c r="C2125" s="1"/>
      <c r="D2125" s="1"/>
      <c r="E2125" s="1"/>
      <c r="F2125" s="1">
        <f>+F2124+13</f>
        <v>20053501064</v>
      </c>
    </row>
    <row r="2126" spans="1:6" x14ac:dyDescent="0.35">
      <c r="A2126" s="1"/>
      <c r="B2126" s="1"/>
      <c r="C2126" s="1"/>
      <c r="D2126" s="1"/>
      <c r="E2126" s="1"/>
      <c r="F2126" s="1"/>
    </row>
    <row r="2127" spans="1:6" ht="18.5" x14ac:dyDescent="0.45">
      <c r="A2127" s="1"/>
      <c r="B2127" s="25"/>
      <c r="C2127" s="53" t="s">
        <v>8</v>
      </c>
      <c r="D2127" s="53"/>
      <c r="E2127" s="25"/>
      <c r="F2127" s="25"/>
    </row>
    <row r="2128" spans="1:6" x14ac:dyDescent="0.35">
      <c r="A2128" s="26" t="s">
        <v>83</v>
      </c>
      <c r="B2128" s="26" t="s">
        <v>83</v>
      </c>
      <c r="C2128" s="2"/>
      <c r="D2128" s="2"/>
      <c r="E2128" s="26" t="s">
        <v>83</v>
      </c>
      <c r="F2128" s="26" t="s">
        <v>83</v>
      </c>
    </row>
    <row r="2129" spans="1:6" x14ac:dyDescent="0.35">
      <c r="A2129" s="2">
        <v>62275604</v>
      </c>
      <c r="B2129" s="2">
        <v>62325602</v>
      </c>
      <c r="C2129" s="26" t="s">
        <v>83</v>
      </c>
      <c r="D2129" s="26" t="s">
        <v>83</v>
      </c>
      <c r="E2129" s="2">
        <v>62275604</v>
      </c>
      <c r="F2129" s="2">
        <v>62325602</v>
      </c>
    </row>
    <row r="2130" spans="1:6" x14ac:dyDescent="0.35">
      <c r="A2130" s="1">
        <f>+E2123+1</f>
        <v>20053503036</v>
      </c>
      <c r="B2130" s="1">
        <f>+F2125+8</f>
        <v>20053501072</v>
      </c>
      <c r="C2130" s="2">
        <v>62275604</v>
      </c>
      <c r="D2130" s="2">
        <v>62325602</v>
      </c>
      <c r="E2130" s="1">
        <f>+C2137+1</f>
        <v>20053503067</v>
      </c>
      <c r="F2130" s="1">
        <f>+D2137+2</f>
        <v>20053501264</v>
      </c>
    </row>
    <row r="2131" spans="1:6" x14ac:dyDescent="0.35">
      <c r="A2131" s="1">
        <f>+A2130+2</f>
        <v>20053503038</v>
      </c>
      <c r="B2131" s="1">
        <f>+B2130+17</f>
        <v>20053501089</v>
      </c>
      <c r="C2131" s="1">
        <f>+A2137+1</f>
        <v>20053503054</v>
      </c>
      <c r="D2131" s="1">
        <f>+B2137+13</f>
        <v>20053501235</v>
      </c>
      <c r="E2131" s="1">
        <f t="shared" ref="E2131:E2137" si="361">+E2130+1</f>
        <v>20053503068</v>
      </c>
      <c r="F2131" s="1">
        <f>+F2130+4</f>
        <v>20053501268</v>
      </c>
    </row>
    <row r="2132" spans="1:6" x14ac:dyDescent="0.35">
      <c r="A2132" s="1">
        <f>+A2131+3</f>
        <v>20053503041</v>
      </c>
      <c r="B2132" s="1">
        <f>+B2131+10</f>
        <v>20053501099</v>
      </c>
      <c r="C2132" s="1">
        <f t="shared" ref="B2132:D2137" si="362">+C2131+1</f>
        <v>20053503055</v>
      </c>
      <c r="D2132" s="1">
        <f>+D2131+15</f>
        <v>20053501250</v>
      </c>
      <c r="E2132" s="1">
        <f>+E2131+2</f>
        <v>20053503070</v>
      </c>
      <c r="F2132" s="1">
        <f>+F2131+2</f>
        <v>20053501270</v>
      </c>
    </row>
    <row r="2133" spans="1:6" x14ac:dyDescent="0.35">
      <c r="A2133" s="1">
        <f>+A2132+3</f>
        <v>20053503044</v>
      </c>
      <c r="B2133" s="1">
        <f t="shared" si="362"/>
        <v>20053501100</v>
      </c>
      <c r="C2133" s="1">
        <f t="shared" si="362"/>
        <v>20053503056</v>
      </c>
      <c r="D2133" s="1">
        <f t="shared" si="362"/>
        <v>20053501251</v>
      </c>
      <c r="E2133" s="1">
        <f>+E2132+2</f>
        <v>20053503072</v>
      </c>
      <c r="F2133" s="1">
        <f>+F2132+35</f>
        <v>20053501305</v>
      </c>
    </row>
    <row r="2134" spans="1:6" x14ac:dyDescent="0.35">
      <c r="A2134" s="1">
        <f>+A2133+3</f>
        <v>20053503047</v>
      </c>
      <c r="B2134" s="1">
        <f>+B2133+3</f>
        <v>20053501103</v>
      </c>
      <c r="C2134" s="1">
        <f>+C2133+2</f>
        <v>20053503058</v>
      </c>
      <c r="D2134" s="1">
        <f>+D2133+2</f>
        <v>20053501253</v>
      </c>
      <c r="E2134" s="1">
        <f t="shared" si="361"/>
        <v>20053503073</v>
      </c>
      <c r="F2134" s="1">
        <f>+F2133+16</f>
        <v>20053501321</v>
      </c>
    </row>
    <row r="2135" spans="1:6" x14ac:dyDescent="0.35">
      <c r="A2135" s="1">
        <f>+A2134+2</f>
        <v>20053503049</v>
      </c>
      <c r="B2135" s="1">
        <f>+B2134+39</f>
        <v>20053501142</v>
      </c>
      <c r="C2135" s="1">
        <f>+C2134+4</f>
        <v>20053503062</v>
      </c>
      <c r="D2135" s="1">
        <f t="shared" si="362"/>
        <v>20053501254</v>
      </c>
      <c r="E2135" s="1">
        <f t="shared" si="361"/>
        <v>20053503074</v>
      </c>
      <c r="F2135" s="5">
        <v>20053503263</v>
      </c>
    </row>
    <row r="2136" spans="1:6" x14ac:dyDescent="0.35">
      <c r="A2136" s="1">
        <f>+A2135+3</f>
        <v>20053503052</v>
      </c>
      <c r="B2136" s="1">
        <f>+B2135+58+13</f>
        <v>20053501213</v>
      </c>
      <c r="C2136" s="1">
        <f>+C2135+3</f>
        <v>20053503065</v>
      </c>
      <c r="D2136" s="1">
        <f>+D2135+4</f>
        <v>20053501258</v>
      </c>
      <c r="E2136" s="1">
        <f>+E2135+2</f>
        <v>20053503076</v>
      </c>
      <c r="F2136" s="1">
        <f>+F2135+39</f>
        <v>20053503302</v>
      </c>
    </row>
    <row r="2137" spans="1:6" x14ac:dyDescent="0.35">
      <c r="A2137" s="1">
        <f t="shared" ref="A2137" si="363">+A2136+1</f>
        <v>20053503053</v>
      </c>
      <c r="B2137" s="1">
        <f>+B2136+9</f>
        <v>20053501222</v>
      </c>
      <c r="C2137" s="1">
        <f t="shared" si="362"/>
        <v>20053503066</v>
      </c>
      <c r="D2137" s="1">
        <f>+D2136+4</f>
        <v>20053501262</v>
      </c>
      <c r="E2137" s="1">
        <f t="shared" si="361"/>
        <v>20053503077</v>
      </c>
      <c r="F2137" s="1">
        <f>+F2136+24</f>
        <v>20053503326</v>
      </c>
    </row>
    <row r="2138" spans="1:6" x14ac:dyDescent="0.35">
      <c r="A2138" s="1"/>
      <c r="B2138" s="1"/>
      <c r="C2138" s="1"/>
      <c r="D2138" s="1"/>
      <c r="E2138" s="1"/>
      <c r="F2138" s="1"/>
    </row>
    <row r="2139" spans="1:6" ht="18.5" x14ac:dyDescent="0.45">
      <c r="A2139" s="1"/>
      <c r="B2139" s="25"/>
      <c r="C2139" s="53" t="s">
        <v>9</v>
      </c>
      <c r="D2139" s="53"/>
      <c r="E2139" s="25"/>
      <c r="F2139" s="25"/>
    </row>
    <row r="2140" spans="1:6" x14ac:dyDescent="0.35">
      <c r="A2140" s="26" t="s">
        <v>83</v>
      </c>
      <c r="B2140" s="26" t="s">
        <v>83</v>
      </c>
      <c r="C2140" s="2"/>
      <c r="D2140" s="2"/>
      <c r="E2140" s="26" t="s">
        <v>83</v>
      </c>
      <c r="F2140" s="26" t="s">
        <v>83</v>
      </c>
    </row>
    <row r="2141" spans="1:6" x14ac:dyDescent="0.35">
      <c r="A2141" s="2">
        <v>62275604</v>
      </c>
      <c r="B2141" s="2">
        <v>62035919</v>
      </c>
      <c r="C2141" s="26" t="s">
        <v>83</v>
      </c>
      <c r="D2141" s="26" t="s">
        <v>83</v>
      </c>
      <c r="E2141" s="2">
        <v>62275604</v>
      </c>
      <c r="F2141" s="2">
        <v>62035919</v>
      </c>
    </row>
    <row r="2142" spans="1:6" x14ac:dyDescent="0.35">
      <c r="A2142" s="1">
        <f>+E2137+1</f>
        <v>20053503078</v>
      </c>
      <c r="B2142" s="1">
        <v>19053501010</v>
      </c>
      <c r="C2142" s="2">
        <v>62275604</v>
      </c>
      <c r="D2142" s="2">
        <v>62035919</v>
      </c>
      <c r="E2142" s="1">
        <f>+C2149+1</f>
        <v>20053503100</v>
      </c>
      <c r="F2142" s="1">
        <f>+D2149+5</f>
        <v>20053501214</v>
      </c>
    </row>
    <row r="2143" spans="1:6" x14ac:dyDescent="0.35">
      <c r="A2143" s="1">
        <f>+A2142+2</f>
        <v>20053503080</v>
      </c>
      <c r="B2143" s="1">
        <v>20053501019</v>
      </c>
      <c r="C2143" s="1">
        <f>+A2149+1</f>
        <v>20053503090</v>
      </c>
      <c r="D2143" s="1">
        <f>+B2149+14</f>
        <v>20053501127</v>
      </c>
      <c r="E2143" s="1">
        <f t="shared" ref="E2143:E2149" si="364">+E2142+1</f>
        <v>20053503101</v>
      </c>
      <c r="F2143" s="1">
        <f>+F2142+6</f>
        <v>20053501220</v>
      </c>
    </row>
    <row r="2144" spans="1:6" x14ac:dyDescent="0.35">
      <c r="A2144" s="1">
        <f t="shared" ref="A2144:A2148" si="365">+A2143+1</f>
        <v>20053503081</v>
      </c>
      <c r="B2144" s="1">
        <f>+B2143+11</f>
        <v>20053501030</v>
      </c>
      <c r="C2144" s="1">
        <f t="shared" ref="C2144:C2148" si="366">+C2143+1</f>
        <v>20053503091</v>
      </c>
      <c r="D2144" s="1">
        <f>+D2143+20</f>
        <v>20053501147</v>
      </c>
      <c r="E2144" s="1">
        <f>+E2143+3</f>
        <v>20053503104</v>
      </c>
      <c r="F2144" s="1">
        <f>+F2143+26</f>
        <v>20053501246</v>
      </c>
    </row>
    <row r="2145" spans="1:6" x14ac:dyDescent="0.35">
      <c r="A2145" s="1">
        <f t="shared" si="365"/>
        <v>20053503082</v>
      </c>
      <c r="B2145" s="1">
        <f>+B2144+14</f>
        <v>20053501044</v>
      </c>
      <c r="C2145" s="1">
        <f t="shared" si="366"/>
        <v>20053503092</v>
      </c>
      <c r="D2145" s="1">
        <f>+D2144+6</f>
        <v>20053501153</v>
      </c>
      <c r="E2145" s="1">
        <f>+E2144+2</f>
        <v>20053503106</v>
      </c>
      <c r="F2145" s="1">
        <f>+F2144+3</f>
        <v>20053501249</v>
      </c>
    </row>
    <row r="2146" spans="1:6" x14ac:dyDescent="0.35">
      <c r="A2146" s="1">
        <f t="shared" si="365"/>
        <v>20053503083</v>
      </c>
      <c r="B2146" s="1">
        <f>+B2145+32</f>
        <v>20053501076</v>
      </c>
      <c r="C2146" s="1">
        <f t="shared" si="366"/>
        <v>20053503093</v>
      </c>
      <c r="D2146" s="1">
        <f>+D2145+36</f>
        <v>20053501189</v>
      </c>
      <c r="E2146" s="1">
        <f t="shared" si="364"/>
        <v>20053503107</v>
      </c>
      <c r="F2146" s="1">
        <f>+F2145+7</f>
        <v>20053501256</v>
      </c>
    </row>
    <row r="2147" spans="1:6" x14ac:dyDescent="0.35">
      <c r="A2147" s="1">
        <f t="shared" si="365"/>
        <v>20053503084</v>
      </c>
      <c r="B2147" s="1">
        <f>+B2146+9</f>
        <v>20053501085</v>
      </c>
      <c r="C2147" s="1">
        <f>+C2146+3</f>
        <v>20053503096</v>
      </c>
      <c r="D2147" s="1">
        <f>+D2146+4</f>
        <v>20053501193</v>
      </c>
      <c r="E2147" s="1">
        <f>+E2146+2</f>
        <v>20053503109</v>
      </c>
      <c r="F2147" s="1">
        <f>+F2146+5</f>
        <v>20053501261</v>
      </c>
    </row>
    <row r="2148" spans="1:6" x14ac:dyDescent="0.35">
      <c r="A2148" s="1">
        <f t="shared" si="365"/>
        <v>20053503085</v>
      </c>
      <c r="B2148" s="1">
        <f>+B2147+17</f>
        <v>20053501102</v>
      </c>
      <c r="C2148" s="1">
        <f t="shared" si="366"/>
        <v>20053503097</v>
      </c>
      <c r="D2148" s="1">
        <f>+D2147+5</f>
        <v>20053501198</v>
      </c>
      <c r="E2148" s="1">
        <f t="shared" si="364"/>
        <v>20053503110</v>
      </c>
      <c r="F2148" s="1">
        <f>+F2147+4</f>
        <v>20053501265</v>
      </c>
    </row>
    <row r="2149" spans="1:6" x14ac:dyDescent="0.35">
      <c r="A2149" s="1">
        <f>+A2148+4</f>
        <v>20053503089</v>
      </c>
      <c r="B2149" s="1">
        <f>+B2148+11</f>
        <v>20053501113</v>
      </c>
      <c r="C2149" s="1">
        <f>+C2148+2</f>
        <v>20053503099</v>
      </c>
      <c r="D2149" s="1">
        <f>+D2148+11</f>
        <v>20053501209</v>
      </c>
      <c r="E2149" s="1">
        <f t="shared" si="364"/>
        <v>20053503111</v>
      </c>
      <c r="F2149" s="1">
        <f>+F2148+10</f>
        <v>20053501275</v>
      </c>
    </row>
    <row r="2150" spans="1:6" x14ac:dyDescent="0.35">
      <c r="A2150" s="1"/>
      <c r="B2150" s="1"/>
      <c r="C2150" s="1"/>
      <c r="D2150" s="1"/>
      <c r="E2150" s="1"/>
      <c r="F2150" s="1"/>
    </row>
    <row r="2151" spans="1:6" ht="18.5" x14ac:dyDescent="0.45">
      <c r="A2151" s="1"/>
      <c r="B2151" s="25"/>
      <c r="C2151" s="53" t="s">
        <v>10</v>
      </c>
      <c r="D2151" s="53"/>
      <c r="E2151" s="25"/>
      <c r="F2151" s="25"/>
    </row>
    <row r="2152" spans="1:6" x14ac:dyDescent="0.35">
      <c r="A2152" s="26" t="s">
        <v>83</v>
      </c>
      <c r="B2152" s="26" t="s">
        <v>83</v>
      </c>
      <c r="C2152" s="2"/>
      <c r="D2152" s="2"/>
      <c r="E2152" s="26" t="s">
        <v>83</v>
      </c>
      <c r="F2152" s="26" t="s">
        <v>83</v>
      </c>
    </row>
    <row r="2153" spans="1:6" x14ac:dyDescent="0.35">
      <c r="A2153" s="2">
        <v>62275604</v>
      </c>
      <c r="B2153" s="2">
        <v>62035919</v>
      </c>
      <c r="C2153" s="26" t="s">
        <v>83</v>
      </c>
      <c r="D2153" s="26" t="s">
        <v>83</v>
      </c>
      <c r="E2153" s="2">
        <v>62275604</v>
      </c>
      <c r="F2153" s="2">
        <v>62035919</v>
      </c>
    </row>
    <row r="2154" spans="1:6" x14ac:dyDescent="0.35">
      <c r="A2154" s="1">
        <f>+E2149+1</f>
        <v>20053503112</v>
      </c>
      <c r="B2154" s="1">
        <f>+F2149+1</f>
        <v>20053501276</v>
      </c>
      <c r="C2154" s="2">
        <v>62275604</v>
      </c>
      <c r="D2154" s="2">
        <v>62035919</v>
      </c>
      <c r="E2154" s="1">
        <f>+C2161+1</f>
        <v>20053503138</v>
      </c>
      <c r="F2154" s="1">
        <f>+D2161+3</f>
        <v>20053503166</v>
      </c>
    </row>
    <row r="2155" spans="1:6" x14ac:dyDescent="0.35">
      <c r="A2155" s="1">
        <f>+A2154+1</f>
        <v>20053503113</v>
      </c>
      <c r="B2155" s="1">
        <f>+B2154+24+7</f>
        <v>20053501307</v>
      </c>
      <c r="C2155" s="1">
        <f>+A2161+1</f>
        <v>20053503127</v>
      </c>
      <c r="D2155" s="1">
        <f>+B2161+19</f>
        <v>20053503098</v>
      </c>
      <c r="E2155" s="1">
        <f t="shared" ref="E2155:E2161" si="367">+E2154+1</f>
        <v>20053503139</v>
      </c>
      <c r="F2155" s="1">
        <f>+F2154+7</f>
        <v>20053503173</v>
      </c>
    </row>
    <row r="2156" spans="1:6" x14ac:dyDescent="0.35">
      <c r="A2156" s="1">
        <f>+A2155+2</f>
        <v>20053503115</v>
      </c>
      <c r="B2156" s="5">
        <v>20053503019</v>
      </c>
      <c r="C2156" s="1">
        <f t="shared" ref="C2156:C2160" si="368">+C2155+1</f>
        <v>20053503128</v>
      </c>
      <c r="D2156" s="1">
        <f>+D2155+16</f>
        <v>20053503114</v>
      </c>
      <c r="E2156" s="1">
        <f t="shared" si="367"/>
        <v>20053503140</v>
      </c>
      <c r="F2156" s="1">
        <f>+F2155+4</f>
        <v>20053503177</v>
      </c>
    </row>
    <row r="2157" spans="1:6" x14ac:dyDescent="0.35">
      <c r="A2157" s="1">
        <f>+A2156+4</f>
        <v>20053503119</v>
      </c>
      <c r="B2157" s="1">
        <f>+B2156+2</f>
        <v>20053503021</v>
      </c>
      <c r="C2157" s="1">
        <f>+C2156+2</f>
        <v>20053503130</v>
      </c>
      <c r="D2157" s="1">
        <f>+D2156+3</f>
        <v>20053503117</v>
      </c>
      <c r="E2157" s="1">
        <f>+E2156+3</f>
        <v>20053503143</v>
      </c>
      <c r="F2157" s="1">
        <f>+F2156+18</f>
        <v>20053503195</v>
      </c>
    </row>
    <row r="2158" spans="1:6" x14ac:dyDescent="0.35">
      <c r="A2158" s="1">
        <f>+A2157+3</f>
        <v>20053503122</v>
      </c>
      <c r="B2158" s="1">
        <f>+B2157+6</f>
        <v>20053503027</v>
      </c>
      <c r="C2158" s="1">
        <f>+C2157+2</f>
        <v>20053503132</v>
      </c>
      <c r="D2158" s="1">
        <f>+D2157+3</f>
        <v>20053503120</v>
      </c>
      <c r="E2158" s="1">
        <f t="shared" si="367"/>
        <v>20053503144</v>
      </c>
      <c r="F2158" s="1">
        <f>+F2157+16</f>
        <v>20053503211</v>
      </c>
    </row>
    <row r="2159" spans="1:6" x14ac:dyDescent="0.35">
      <c r="A2159" s="1">
        <f t="shared" ref="A2159:A2161" si="369">+A2158+1</f>
        <v>20053503123</v>
      </c>
      <c r="B2159" s="1">
        <f>+B2158+3</f>
        <v>20053503030</v>
      </c>
      <c r="C2159" s="1">
        <f t="shared" si="368"/>
        <v>20053503133</v>
      </c>
      <c r="D2159" s="1">
        <f>+D2158+21</f>
        <v>20053503141</v>
      </c>
      <c r="E2159" s="1">
        <f t="shared" si="367"/>
        <v>20053503145</v>
      </c>
      <c r="F2159" s="1">
        <f>+F2158+42</f>
        <v>20053503253</v>
      </c>
    </row>
    <row r="2160" spans="1:6" x14ac:dyDescent="0.35">
      <c r="A2160" s="1">
        <f>+A2159+2</f>
        <v>20053503125</v>
      </c>
      <c r="B2160" s="1">
        <f>+B2159+34</f>
        <v>20053503064</v>
      </c>
      <c r="C2160" s="1">
        <f t="shared" si="368"/>
        <v>20053503134</v>
      </c>
      <c r="D2160" s="1">
        <f>+D2159+7</f>
        <v>20053503148</v>
      </c>
      <c r="E2160" s="1">
        <f t="shared" si="367"/>
        <v>20053503146</v>
      </c>
      <c r="F2160" s="1">
        <f>+F2159+19</f>
        <v>20053503272</v>
      </c>
    </row>
    <row r="2161" spans="1:6" x14ac:dyDescent="0.35">
      <c r="A2161" s="1">
        <f t="shared" si="369"/>
        <v>20053503126</v>
      </c>
      <c r="B2161" s="1">
        <f>+B2160+15</f>
        <v>20053503079</v>
      </c>
      <c r="C2161" s="1">
        <f>+C2160+3</f>
        <v>20053503137</v>
      </c>
      <c r="D2161" s="1">
        <f>+D2160+15</f>
        <v>20053503163</v>
      </c>
      <c r="E2161" s="1">
        <f t="shared" si="367"/>
        <v>20053503147</v>
      </c>
      <c r="F2161" s="1">
        <f>+F2160+18</f>
        <v>20053503290</v>
      </c>
    </row>
    <row r="2162" spans="1:6" x14ac:dyDescent="0.35">
      <c r="A2162" s="1"/>
      <c r="B2162" s="1"/>
      <c r="C2162" s="1"/>
      <c r="D2162" s="1"/>
      <c r="E2162" s="1"/>
      <c r="F2162" s="1"/>
    </row>
    <row r="2163" spans="1:6" ht="18.5" x14ac:dyDescent="0.45">
      <c r="A2163" s="1"/>
      <c r="B2163" s="25"/>
      <c r="C2163" s="53" t="s">
        <v>11</v>
      </c>
      <c r="D2163" s="53"/>
      <c r="E2163" s="25"/>
      <c r="F2163" s="25"/>
    </row>
    <row r="2164" spans="1:6" x14ac:dyDescent="0.35">
      <c r="A2164" s="26" t="s">
        <v>83</v>
      </c>
      <c r="B2164" s="26" t="s">
        <v>83</v>
      </c>
      <c r="C2164" s="2"/>
      <c r="D2164" s="2"/>
      <c r="E2164" s="26" t="s">
        <v>83</v>
      </c>
      <c r="F2164" s="26" t="s">
        <v>83</v>
      </c>
    </row>
    <row r="2165" spans="1:6" x14ac:dyDescent="0.35">
      <c r="A2165" s="2">
        <v>62275604</v>
      </c>
      <c r="B2165" s="2">
        <v>62035919</v>
      </c>
      <c r="C2165" s="26" t="s">
        <v>83</v>
      </c>
      <c r="D2165" s="26" t="s">
        <v>83</v>
      </c>
      <c r="E2165" s="2">
        <v>62275604</v>
      </c>
      <c r="F2165" s="2">
        <v>62315620</v>
      </c>
    </row>
    <row r="2166" spans="1:6" x14ac:dyDescent="0.35">
      <c r="A2166" s="1">
        <f>+E2161+2</f>
        <v>20053503149</v>
      </c>
      <c r="B2166" s="1">
        <f>+F2161+19</f>
        <v>20053503309</v>
      </c>
      <c r="C2166" s="2">
        <v>62275604</v>
      </c>
      <c r="D2166" s="2">
        <v>62035919</v>
      </c>
      <c r="E2166" s="1">
        <f>+C2173+2</f>
        <v>20053503174</v>
      </c>
      <c r="F2166" s="1">
        <f>+D2175+7</f>
        <v>20053503142</v>
      </c>
    </row>
    <row r="2167" spans="1:6" x14ac:dyDescent="0.35">
      <c r="A2167" s="1">
        <f>+A2166+1</f>
        <v>20053503150</v>
      </c>
      <c r="B2167" s="1">
        <f>+B2166+7</f>
        <v>20053503316</v>
      </c>
      <c r="C2167" s="1">
        <f>+A2173+2</f>
        <v>20053503162</v>
      </c>
      <c r="D2167" s="5">
        <v>20081503185</v>
      </c>
      <c r="E2167" s="1">
        <f t="shared" ref="E2167:E2173" si="370">+E2166+1</f>
        <v>20053503175</v>
      </c>
      <c r="F2167" s="1">
        <f>+F2166+23</f>
        <v>20053503165</v>
      </c>
    </row>
    <row r="2168" spans="1:6" x14ac:dyDescent="0.35">
      <c r="A2168" s="1">
        <f>+A2167+2</f>
        <v>20053503152</v>
      </c>
      <c r="B2168" s="1">
        <f>+B2167+16</f>
        <v>20053503332</v>
      </c>
      <c r="C2168" s="1">
        <f>+C2167+2</f>
        <v>20053503164</v>
      </c>
      <c r="D2168" s="26" t="s">
        <v>83</v>
      </c>
      <c r="E2168" s="1">
        <f t="shared" si="370"/>
        <v>20053503176</v>
      </c>
      <c r="F2168" s="1">
        <f>+F2167+18</f>
        <v>20053503183</v>
      </c>
    </row>
    <row r="2169" spans="1:6" x14ac:dyDescent="0.35">
      <c r="A2169" s="1">
        <f t="shared" ref="A2169:A2172" si="371">+A2168+1</f>
        <v>20053503153</v>
      </c>
      <c r="B2169" s="1">
        <f>+B2168+17</f>
        <v>20053503349</v>
      </c>
      <c r="C2169" s="1">
        <f>+C2168+3</f>
        <v>20053503167</v>
      </c>
      <c r="D2169" s="2">
        <v>62315620</v>
      </c>
      <c r="E2169" s="1">
        <f>+E2168+2</f>
        <v>20053503178</v>
      </c>
      <c r="F2169" s="1">
        <f>+F2168+3</f>
        <v>20053503186</v>
      </c>
    </row>
    <row r="2170" spans="1:6" x14ac:dyDescent="0.35">
      <c r="A2170" s="1">
        <f t="shared" si="371"/>
        <v>20053503154</v>
      </c>
      <c r="B2170" s="1">
        <f t="shared" ref="B2170:C2172" si="372">+B2169+1</f>
        <v>20053503350</v>
      </c>
      <c r="C2170" s="1">
        <f t="shared" si="372"/>
        <v>20053503168</v>
      </c>
      <c r="D2170" s="1">
        <v>20053503032</v>
      </c>
      <c r="E2170" s="1">
        <f t="shared" si="370"/>
        <v>20053503179</v>
      </c>
      <c r="F2170" s="1">
        <f>+F2169+14+31</f>
        <v>20053503231</v>
      </c>
    </row>
    <row r="2171" spans="1:6" x14ac:dyDescent="0.35">
      <c r="A2171" s="1">
        <f t="shared" si="371"/>
        <v>20053503155</v>
      </c>
      <c r="B2171" s="1">
        <f>+B2170+3</f>
        <v>20053503353</v>
      </c>
      <c r="C2171" s="1">
        <f t="shared" si="372"/>
        <v>20053503169</v>
      </c>
      <c r="D2171" s="1">
        <f>+D2170+13</f>
        <v>20053503045</v>
      </c>
      <c r="E2171" s="1">
        <f t="shared" si="370"/>
        <v>20053503180</v>
      </c>
      <c r="F2171" s="1">
        <f>+F2170+3</f>
        <v>20053503234</v>
      </c>
    </row>
    <row r="2172" spans="1:6" x14ac:dyDescent="0.35">
      <c r="A2172" s="1">
        <f t="shared" si="371"/>
        <v>20053503156</v>
      </c>
      <c r="B2172" s="1">
        <f>+B2171+22</f>
        <v>20053503375</v>
      </c>
      <c r="C2172" s="1">
        <f t="shared" si="372"/>
        <v>20053503170</v>
      </c>
      <c r="D2172" s="1">
        <f>+D2171+15</f>
        <v>20053503060</v>
      </c>
      <c r="E2172" s="1">
        <f t="shared" si="370"/>
        <v>20053503181</v>
      </c>
      <c r="F2172" s="1">
        <f>+F2171+9</f>
        <v>20053503243</v>
      </c>
    </row>
    <row r="2173" spans="1:6" x14ac:dyDescent="0.35">
      <c r="A2173" s="1">
        <f>+A2172+4</f>
        <v>20053503160</v>
      </c>
      <c r="B2173" s="1">
        <f>+B2172+6</f>
        <v>20053503381</v>
      </c>
      <c r="C2173" s="1">
        <f>+C2172+2</f>
        <v>20053503172</v>
      </c>
      <c r="D2173" s="1">
        <f>+D2172+35</f>
        <v>20053503095</v>
      </c>
      <c r="E2173" s="1">
        <f t="shared" si="370"/>
        <v>20053503182</v>
      </c>
      <c r="F2173" s="1">
        <f>+F2172+2</f>
        <v>20053503245</v>
      </c>
    </row>
    <row r="2174" spans="1:6" x14ac:dyDescent="0.35">
      <c r="A2174" s="1"/>
      <c r="B2174" s="1"/>
      <c r="C2174" s="1"/>
      <c r="D2174" s="1">
        <f>+D2173+8</f>
        <v>20053503103</v>
      </c>
      <c r="E2174" s="1"/>
      <c r="F2174" s="1"/>
    </row>
    <row r="2175" spans="1:6" x14ac:dyDescent="0.35">
      <c r="A2175" s="1"/>
      <c r="B2175" s="1"/>
      <c r="C2175" s="1"/>
      <c r="D2175" s="1">
        <f>+D2174+32</f>
        <v>20053503135</v>
      </c>
      <c r="E2175" s="1"/>
      <c r="F2175" s="1"/>
    </row>
    <row r="2176" spans="1:6" x14ac:dyDescent="0.35">
      <c r="A2176" s="1"/>
      <c r="B2176" s="1"/>
      <c r="C2176" s="1"/>
      <c r="D2176" s="1"/>
      <c r="E2176" s="1"/>
      <c r="F2176" s="1"/>
    </row>
    <row r="2177" spans="1:6" ht="18.5" x14ac:dyDescent="0.45">
      <c r="A2177" s="1"/>
      <c r="B2177" s="25"/>
      <c r="C2177" s="53" t="s">
        <v>12</v>
      </c>
      <c r="D2177" s="53"/>
      <c r="E2177" s="25"/>
      <c r="F2177" s="25"/>
    </row>
    <row r="2178" spans="1:6" ht="18.5" x14ac:dyDescent="0.45">
      <c r="A2178" s="2"/>
      <c r="B2178" s="2"/>
      <c r="C2178" s="24"/>
      <c r="D2178" s="24"/>
      <c r="E2178" s="2"/>
      <c r="F2178" s="2"/>
    </row>
    <row r="2179" spans="1:6" x14ac:dyDescent="0.35">
      <c r="A2179" s="26" t="s">
        <v>83</v>
      </c>
      <c r="B2179" s="26" t="s">
        <v>83</v>
      </c>
      <c r="C2179" s="2"/>
      <c r="D2179" s="2"/>
      <c r="E2179" s="26" t="s">
        <v>83</v>
      </c>
      <c r="F2179" s="26" t="s">
        <v>83</v>
      </c>
    </row>
    <row r="2180" spans="1:6" x14ac:dyDescent="0.35">
      <c r="A2180" s="2">
        <v>62275604</v>
      </c>
      <c r="B2180" s="2">
        <v>62315620</v>
      </c>
      <c r="C2180" s="26" t="s">
        <v>83</v>
      </c>
      <c r="D2180" s="26" t="s">
        <v>83</v>
      </c>
      <c r="E2180" s="2">
        <v>62275604</v>
      </c>
      <c r="F2180" s="2">
        <v>62315620</v>
      </c>
    </row>
    <row r="2181" spans="1:6" x14ac:dyDescent="0.35">
      <c r="A2181" s="1">
        <f>+E2173+2</f>
        <v>20053503184</v>
      </c>
      <c r="B2181" s="1">
        <f>+F2173+15</f>
        <v>20053503260</v>
      </c>
      <c r="C2181" s="2">
        <v>62275604</v>
      </c>
      <c r="D2181" s="2">
        <v>62315620</v>
      </c>
      <c r="E2181" s="1">
        <f>+C2188+1</f>
        <v>20053503201</v>
      </c>
      <c r="F2181" s="1">
        <f>+D2188+4</f>
        <v>20053501031</v>
      </c>
    </row>
    <row r="2182" spans="1:6" x14ac:dyDescent="0.35">
      <c r="A2182" s="1">
        <f>+A2181+1</f>
        <v>20053503185</v>
      </c>
      <c r="B2182" s="1">
        <f t="shared" ref="B2182:D2188" si="373">+B2181+1</f>
        <v>20053503261</v>
      </c>
      <c r="C2182" s="1">
        <f>+A2188+1</f>
        <v>20053503193</v>
      </c>
      <c r="D2182" s="5">
        <v>19053501137</v>
      </c>
      <c r="E2182" s="1">
        <f t="shared" ref="E2182:F2188" si="374">+E2181+1</f>
        <v>20053503202</v>
      </c>
      <c r="F2182" s="1">
        <f>+F2181+3</f>
        <v>20053501034</v>
      </c>
    </row>
    <row r="2183" spans="1:6" x14ac:dyDescent="0.35">
      <c r="A2183" s="1">
        <f>+A2182+2</f>
        <v>20053503187</v>
      </c>
      <c r="B2183" s="1">
        <f>+B2182+39+3</f>
        <v>20053503303</v>
      </c>
      <c r="C2183" s="1">
        <f t="shared" si="373"/>
        <v>20053503194</v>
      </c>
      <c r="D2183" s="1">
        <v>20053501010</v>
      </c>
      <c r="E2183" s="1">
        <f t="shared" si="374"/>
        <v>20053503203</v>
      </c>
      <c r="F2183" s="1">
        <f t="shared" si="374"/>
        <v>20053501035</v>
      </c>
    </row>
    <row r="2184" spans="1:6" x14ac:dyDescent="0.35">
      <c r="A2184" s="1">
        <f t="shared" ref="A2184:A2188" si="375">+A2183+1</f>
        <v>20053503188</v>
      </c>
      <c r="B2184" s="1">
        <f>+B2183+2</f>
        <v>20053503305</v>
      </c>
      <c r="C2184" s="1">
        <f>+C2183+2</f>
        <v>20053503196</v>
      </c>
      <c r="D2184" s="1">
        <f>+D2183+5</f>
        <v>20053501015</v>
      </c>
      <c r="E2184" s="1">
        <f t="shared" si="374"/>
        <v>20053503204</v>
      </c>
      <c r="F2184" s="1">
        <f>+F2183+4</f>
        <v>20053501039</v>
      </c>
    </row>
    <row r="2185" spans="1:6" x14ac:dyDescent="0.35">
      <c r="A2185" s="1">
        <f t="shared" si="375"/>
        <v>20053503189</v>
      </c>
      <c r="B2185" s="1">
        <f>+B2184+6</f>
        <v>20053503311</v>
      </c>
      <c r="C2185" s="1">
        <f t="shared" si="373"/>
        <v>20053503197</v>
      </c>
      <c r="D2185" s="1">
        <f>+D2184+5</f>
        <v>20053501020</v>
      </c>
      <c r="E2185" s="1">
        <f t="shared" si="374"/>
        <v>20053503205</v>
      </c>
      <c r="F2185" s="1">
        <f>+F2184+6</f>
        <v>20053501045</v>
      </c>
    </row>
    <row r="2186" spans="1:6" x14ac:dyDescent="0.35">
      <c r="A2186" s="1">
        <f t="shared" si="375"/>
        <v>20053503190</v>
      </c>
      <c r="B2186" s="1">
        <f>+B2185+4</f>
        <v>20053503315</v>
      </c>
      <c r="C2186" s="1">
        <f t="shared" si="373"/>
        <v>20053503198</v>
      </c>
      <c r="D2186" s="1">
        <f>+D2185+5</f>
        <v>20053501025</v>
      </c>
      <c r="E2186" s="1">
        <f t="shared" si="374"/>
        <v>20053503206</v>
      </c>
      <c r="F2186" s="1">
        <f>+F2185+2</f>
        <v>20053501047</v>
      </c>
    </row>
    <row r="2187" spans="1:6" x14ac:dyDescent="0.35">
      <c r="A2187" s="1">
        <f t="shared" si="375"/>
        <v>20053503191</v>
      </c>
      <c r="B2187" s="1">
        <f>+B2186+13</f>
        <v>20053503328</v>
      </c>
      <c r="C2187" s="1">
        <f t="shared" si="373"/>
        <v>20053503199</v>
      </c>
      <c r="D2187" s="1">
        <f>+D2186+1</f>
        <v>20053501026</v>
      </c>
      <c r="E2187" s="1">
        <f t="shared" si="374"/>
        <v>20053503207</v>
      </c>
      <c r="F2187" s="1">
        <f>+F2186+5</f>
        <v>20053501052</v>
      </c>
    </row>
    <row r="2188" spans="1:6" x14ac:dyDescent="0.35">
      <c r="A2188" s="1">
        <f t="shared" si="375"/>
        <v>20053503192</v>
      </c>
      <c r="B2188" s="1">
        <f>+B2187+12</f>
        <v>20053503340</v>
      </c>
      <c r="C2188" s="1">
        <f t="shared" si="373"/>
        <v>20053503200</v>
      </c>
      <c r="D2188" s="1">
        <f t="shared" si="373"/>
        <v>20053501027</v>
      </c>
      <c r="E2188" s="1">
        <f t="shared" si="374"/>
        <v>20053503208</v>
      </c>
      <c r="F2188" s="1">
        <f t="shared" si="374"/>
        <v>20053501053</v>
      </c>
    </row>
    <row r="2189" spans="1:6" ht="18.5" x14ac:dyDescent="0.45">
      <c r="A2189" s="1"/>
      <c r="B2189" s="25"/>
      <c r="C2189" s="53" t="s">
        <v>13</v>
      </c>
      <c r="D2189" s="53"/>
      <c r="E2189" s="25"/>
      <c r="F2189" s="25"/>
    </row>
    <row r="2190" spans="1:6" x14ac:dyDescent="0.35">
      <c r="A2190" s="26" t="s">
        <v>83</v>
      </c>
      <c r="B2190" s="26" t="s">
        <v>83</v>
      </c>
      <c r="C2190" s="2"/>
      <c r="D2190" s="2"/>
      <c r="E2190" s="26" t="s">
        <v>83</v>
      </c>
      <c r="F2190" s="26" t="s">
        <v>83</v>
      </c>
    </row>
    <row r="2191" spans="1:6" x14ac:dyDescent="0.35">
      <c r="A2191" s="2">
        <v>62275604</v>
      </c>
      <c r="B2191" s="2">
        <v>62315620</v>
      </c>
      <c r="C2191" s="26" t="s">
        <v>83</v>
      </c>
      <c r="D2191" s="26" t="s">
        <v>83</v>
      </c>
      <c r="E2191" s="2">
        <v>62275604</v>
      </c>
      <c r="F2191" s="2">
        <v>62315620</v>
      </c>
    </row>
    <row r="2192" spans="1:6" x14ac:dyDescent="0.35">
      <c r="A2192" s="1">
        <f>+E2188+1</f>
        <v>20053503209</v>
      </c>
      <c r="B2192" s="1">
        <f>+F2188+6</f>
        <v>20053501059</v>
      </c>
      <c r="C2192" s="2">
        <v>62275604</v>
      </c>
      <c r="D2192" s="2">
        <v>62315620</v>
      </c>
      <c r="E2192" s="1">
        <f>+C2199+1</f>
        <v>20053503225</v>
      </c>
      <c r="F2192" s="1">
        <f>+D2199+3</f>
        <v>20053501087</v>
      </c>
    </row>
    <row r="2193" spans="1:6" x14ac:dyDescent="0.35">
      <c r="A2193" s="1">
        <f>+A2192+1</f>
        <v>20053503210</v>
      </c>
      <c r="B2193" s="1">
        <f t="shared" ref="B2193:D2199" si="376">+B2192+1</f>
        <v>20053501060</v>
      </c>
      <c r="C2193" s="1">
        <f>+A2199+1</f>
        <v>20053503218</v>
      </c>
      <c r="D2193" s="1">
        <f>+B2199+1</f>
        <v>20053501070</v>
      </c>
      <c r="E2193" s="1">
        <f t="shared" ref="E2193:F2199" si="377">+E2192+1</f>
        <v>20053503226</v>
      </c>
      <c r="F2193" s="1">
        <f t="shared" si="377"/>
        <v>20053501088</v>
      </c>
    </row>
    <row r="2194" spans="1:6" x14ac:dyDescent="0.35">
      <c r="A2194" s="1">
        <f>+A2193+2</f>
        <v>20053503212</v>
      </c>
      <c r="B2194" s="1">
        <f>+B2193+2</f>
        <v>20053501062</v>
      </c>
      <c r="C2194" s="1">
        <f t="shared" si="376"/>
        <v>20053503219</v>
      </c>
      <c r="D2194" s="1">
        <f t="shared" si="376"/>
        <v>20053501071</v>
      </c>
      <c r="E2194" s="1">
        <f t="shared" si="377"/>
        <v>20053503227</v>
      </c>
      <c r="F2194" s="1">
        <f>+F2193+3</f>
        <v>20053501091</v>
      </c>
    </row>
    <row r="2195" spans="1:6" x14ac:dyDescent="0.35">
      <c r="A2195" s="1">
        <f t="shared" ref="A2195:A2199" si="378">+A2194+1</f>
        <v>20053503213</v>
      </c>
      <c r="B2195" s="1">
        <f t="shared" si="376"/>
        <v>20053501063</v>
      </c>
      <c r="C2195" s="1">
        <f t="shared" si="376"/>
        <v>20053503220</v>
      </c>
      <c r="D2195" s="1">
        <f>+D2194+3</f>
        <v>20053501074</v>
      </c>
      <c r="E2195" s="1">
        <f t="shared" si="377"/>
        <v>20053503228</v>
      </c>
      <c r="F2195" s="1">
        <f>+F2194+4</f>
        <v>20053501095</v>
      </c>
    </row>
    <row r="2196" spans="1:6" x14ac:dyDescent="0.35">
      <c r="A2196" s="1">
        <f t="shared" si="378"/>
        <v>20053503214</v>
      </c>
      <c r="B2196" s="1">
        <f>+B2195+2</f>
        <v>20053501065</v>
      </c>
      <c r="C2196" s="1">
        <f t="shared" si="376"/>
        <v>20053503221</v>
      </c>
      <c r="D2196" s="1">
        <f>+D2195+4</f>
        <v>20053501078</v>
      </c>
      <c r="E2196" s="1">
        <f>+E2195+2</f>
        <v>20053503230</v>
      </c>
      <c r="F2196" s="1">
        <f>+F2195+1</f>
        <v>20053501096</v>
      </c>
    </row>
    <row r="2197" spans="1:6" x14ac:dyDescent="0.35">
      <c r="A2197" s="1">
        <f t="shared" si="378"/>
        <v>20053503215</v>
      </c>
      <c r="B2197" s="1">
        <f t="shared" si="376"/>
        <v>20053501066</v>
      </c>
      <c r="C2197" s="1">
        <f t="shared" si="376"/>
        <v>20053503222</v>
      </c>
      <c r="D2197" s="1">
        <f>+D2196+2</f>
        <v>20053501080</v>
      </c>
      <c r="E2197" s="1">
        <f>+E2196+2</f>
        <v>20053503232</v>
      </c>
      <c r="F2197" s="1">
        <f>+F2196+5</f>
        <v>20053501101</v>
      </c>
    </row>
    <row r="2198" spans="1:6" x14ac:dyDescent="0.35">
      <c r="A2198" s="1">
        <f t="shared" si="378"/>
        <v>20053503216</v>
      </c>
      <c r="B2198" s="1">
        <f>+B2197+2</f>
        <v>20053501068</v>
      </c>
      <c r="C2198" s="1">
        <f t="shared" si="376"/>
        <v>20053503223</v>
      </c>
      <c r="D2198" s="1">
        <f t="shared" si="376"/>
        <v>20053501081</v>
      </c>
      <c r="E2198" s="1">
        <f t="shared" si="377"/>
        <v>20053503233</v>
      </c>
      <c r="F2198" s="1">
        <f>+F2197+5</f>
        <v>20053501106</v>
      </c>
    </row>
    <row r="2199" spans="1:6" x14ac:dyDescent="0.35">
      <c r="A2199" s="1">
        <f t="shared" si="378"/>
        <v>20053503217</v>
      </c>
      <c r="B2199" s="1">
        <f t="shared" si="376"/>
        <v>20053501069</v>
      </c>
      <c r="C2199" s="1">
        <f t="shared" si="376"/>
        <v>20053503224</v>
      </c>
      <c r="D2199" s="1">
        <f>+D2198+3</f>
        <v>20053501084</v>
      </c>
      <c r="E2199" s="1">
        <f>+E2198+2</f>
        <v>20053503235</v>
      </c>
      <c r="F2199" s="1">
        <f t="shared" si="377"/>
        <v>20053501107</v>
      </c>
    </row>
    <row r="2200" spans="1:6" x14ac:dyDescent="0.35">
      <c r="A2200" s="1"/>
      <c r="B2200" s="1"/>
      <c r="C2200" s="1"/>
      <c r="D2200" s="1"/>
      <c r="E2200" s="1"/>
      <c r="F2200" s="1"/>
    </row>
    <row r="2201" spans="1:6" ht="18.5" x14ac:dyDescent="0.45">
      <c r="A2201" s="1"/>
      <c r="B2201" s="25"/>
      <c r="C2201" s="53" t="s">
        <v>14</v>
      </c>
      <c r="D2201" s="53"/>
      <c r="E2201" s="25"/>
      <c r="F2201" s="25"/>
    </row>
    <row r="2202" spans="1:6" x14ac:dyDescent="0.35">
      <c r="A2202" s="26" t="s">
        <v>83</v>
      </c>
      <c r="B2202" s="26" t="s">
        <v>83</v>
      </c>
      <c r="C2202" s="2"/>
      <c r="D2202" s="2"/>
      <c r="E2202" s="26" t="s">
        <v>83</v>
      </c>
      <c r="F2202" s="26" t="s">
        <v>83</v>
      </c>
    </row>
    <row r="2203" spans="1:6" x14ac:dyDescent="0.35">
      <c r="A2203" s="2">
        <v>62275604</v>
      </c>
      <c r="B2203" s="2">
        <v>62315620</v>
      </c>
      <c r="C2203" s="26" t="s">
        <v>83</v>
      </c>
      <c r="D2203" s="26" t="s">
        <v>83</v>
      </c>
      <c r="E2203" s="2">
        <v>62275604</v>
      </c>
      <c r="F2203" s="2">
        <v>62315620</v>
      </c>
    </row>
    <row r="2204" spans="1:6" x14ac:dyDescent="0.35">
      <c r="A2204" s="1">
        <f>+E2199+1</f>
        <v>20053503236</v>
      </c>
      <c r="B2204" s="1">
        <f>+F2199+5</f>
        <v>20053501112</v>
      </c>
      <c r="C2204" s="2">
        <v>62275604</v>
      </c>
      <c r="D2204" s="2">
        <v>62315620</v>
      </c>
      <c r="E2204" s="1">
        <f>+C2211+1</f>
        <v>20053503257</v>
      </c>
      <c r="F2204" s="1">
        <f>+D2211+1</f>
        <v>20053501155</v>
      </c>
    </row>
    <row r="2205" spans="1:6" x14ac:dyDescent="0.35">
      <c r="A2205" s="1">
        <f>+A2204+2</f>
        <v>20053503238</v>
      </c>
      <c r="B2205" s="1">
        <f>+B2204+3</f>
        <v>20053501115</v>
      </c>
      <c r="C2205" s="1">
        <f>+A2211+1</f>
        <v>20053503247</v>
      </c>
      <c r="D2205" s="1">
        <f>+B2211+3</f>
        <v>20053501126</v>
      </c>
      <c r="E2205" s="1">
        <f t="shared" ref="E2205:F2211" si="379">+E2204+1</f>
        <v>20053503258</v>
      </c>
      <c r="F2205" s="1">
        <f t="shared" si="379"/>
        <v>20053501156</v>
      </c>
    </row>
    <row r="2206" spans="1:6" x14ac:dyDescent="0.35">
      <c r="A2206" s="1">
        <f t="shared" ref="A2206:A2208" si="380">+A2205+1</f>
        <v>20053503239</v>
      </c>
      <c r="B2206" s="1">
        <f t="shared" ref="B2206:C2211" si="381">+B2205+1</f>
        <v>20053501116</v>
      </c>
      <c r="C2206" s="1">
        <f t="shared" si="381"/>
        <v>20053503248</v>
      </c>
      <c r="D2206" s="1">
        <f>+D2205+3</f>
        <v>20053501129</v>
      </c>
      <c r="E2206" s="1">
        <f>+E2205+4</f>
        <v>20053503262</v>
      </c>
      <c r="F2206" s="1">
        <f>+F2205+32</f>
        <v>20053501188</v>
      </c>
    </row>
    <row r="2207" spans="1:6" x14ac:dyDescent="0.35">
      <c r="A2207" s="1">
        <f t="shared" si="380"/>
        <v>20053503240</v>
      </c>
      <c r="B2207" s="1">
        <f t="shared" si="381"/>
        <v>20053501117</v>
      </c>
      <c r="C2207" s="1">
        <f t="shared" si="381"/>
        <v>20053503249</v>
      </c>
      <c r="D2207" s="1">
        <f>+D2206+2</f>
        <v>20053501131</v>
      </c>
      <c r="E2207" s="1">
        <f>+E2206+2</f>
        <v>20053503264</v>
      </c>
      <c r="F2207" s="1">
        <f>+F2206+3</f>
        <v>20053501191</v>
      </c>
    </row>
    <row r="2208" spans="1:6" x14ac:dyDescent="0.35">
      <c r="A2208" s="1">
        <f t="shared" si="380"/>
        <v>20053503241</v>
      </c>
      <c r="B2208" s="1">
        <f t="shared" si="381"/>
        <v>20053501118</v>
      </c>
      <c r="C2208" s="1">
        <f>+C2207+2</f>
        <v>20053503251</v>
      </c>
      <c r="D2208" s="1">
        <f>+D2207+5</f>
        <v>20053501136</v>
      </c>
      <c r="E2208" s="1">
        <f t="shared" si="379"/>
        <v>20053503265</v>
      </c>
      <c r="F2208" s="1">
        <f>+F2207+1</f>
        <v>20053501192</v>
      </c>
    </row>
    <row r="2209" spans="1:6" x14ac:dyDescent="0.35">
      <c r="A2209" s="1">
        <f>+A2208+1</f>
        <v>20053503242</v>
      </c>
      <c r="B2209" s="1">
        <f>+B2208+2</f>
        <v>20053501120</v>
      </c>
      <c r="C2209" s="1">
        <f>+C2208+3</f>
        <v>20053503254</v>
      </c>
      <c r="D2209" s="1">
        <f>+D2208+5</f>
        <v>20053501141</v>
      </c>
      <c r="E2209" s="1">
        <f t="shared" si="379"/>
        <v>20053503266</v>
      </c>
      <c r="F2209" s="26" t="s">
        <v>83</v>
      </c>
    </row>
    <row r="2210" spans="1:6" x14ac:dyDescent="0.35">
      <c r="A2210" s="1">
        <f>+A2209+2</f>
        <v>20053503244</v>
      </c>
      <c r="B2210" s="1">
        <f>+B2209+2</f>
        <v>20053501122</v>
      </c>
      <c r="C2210" s="1">
        <f t="shared" si="381"/>
        <v>20053503255</v>
      </c>
      <c r="D2210" s="1">
        <f>+D2209+11</f>
        <v>20053501152</v>
      </c>
      <c r="E2210" s="1">
        <f t="shared" si="379"/>
        <v>20053503267</v>
      </c>
      <c r="F2210" s="2">
        <v>62415602</v>
      </c>
    </row>
    <row r="2211" spans="1:6" x14ac:dyDescent="0.35">
      <c r="A2211" s="1">
        <f>+A2210+2</f>
        <v>20053503246</v>
      </c>
      <c r="B2211" s="1">
        <f t="shared" si="381"/>
        <v>20053501123</v>
      </c>
      <c r="C2211" s="1">
        <f t="shared" si="381"/>
        <v>20053503256</v>
      </c>
      <c r="D2211" s="1">
        <f>+D2210+2</f>
        <v>20053501154</v>
      </c>
      <c r="E2211" s="1">
        <f t="shared" si="379"/>
        <v>20053503268</v>
      </c>
      <c r="F2211" s="1">
        <v>20053501009</v>
      </c>
    </row>
    <row r="2212" spans="1:6" x14ac:dyDescent="0.35">
      <c r="A2212" s="1"/>
      <c r="B2212" s="1"/>
      <c r="C2212" s="1"/>
      <c r="D2212" s="1"/>
      <c r="E2212" s="1"/>
      <c r="F2212" s="1">
        <f>+F2211+2</f>
        <v>20053501011</v>
      </c>
    </row>
    <row r="2213" spans="1:6" x14ac:dyDescent="0.35">
      <c r="A2213" s="1"/>
      <c r="B2213" s="1"/>
      <c r="C2213" s="1"/>
      <c r="D2213" s="1"/>
      <c r="E2213" s="1"/>
      <c r="F2213" s="1">
        <f>+F2212+1</f>
        <v>20053501012</v>
      </c>
    </row>
    <row r="2214" spans="1:6" x14ac:dyDescent="0.35">
      <c r="A2214" s="1"/>
      <c r="B2214" s="1"/>
      <c r="C2214" s="1"/>
      <c r="D2214" s="1"/>
      <c r="E2214" s="1"/>
      <c r="F2214" s="1"/>
    </row>
    <row r="2215" spans="1:6" ht="18.5" x14ac:dyDescent="0.45">
      <c r="A2215" s="1"/>
      <c r="B2215" s="25"/>
      <c r="C2215" s="53" t="s">
        <v>15</v>
      </c>
      <c r="D2215" s="53"/>
      <c r="E2215" s="25"/>
      <c r="F2215" s="25"/>
    </row>
    <row r="2216" spans="1:6" x14ac:dyDescent="0.35">
      <c r="A2216" s="26" t="s">
        <v>83</v>
      </c>
      <c r="B2216" s="26" t="s">
        <v>83</v>
      </c>
      <c r="C2216" s="2"/>
      <c r="D2216" s="2"/>
      <c r="E2216" s="26" t="s">
        <v>83</v>
      </c>
      <c r="F2216" s="26" t="s">
        <v>83</v>
      </c>
    </row>
    <row r="2217" spans="1:6" x14ac:dyDescent="0.35">
      <c r="A2217" s="2">
        <v>62275604</v>
      </c>
      <c r="B2217" s="2">
        <v>62415602</v>
      </c>
      <c r="C2217" s="26" t="s">
        <v>83</v>
      </c>
      <c r="D2217" s="26" t="s">
        <v>83</v>
      </c>
      <c r="E2217" s="2">
        <v>62275604</v>
      </c>
      <c r="F2217" s="2">
        <v>62415602</v>
      </c>
    </row>
    <row r="2218" spans="1:6" x14ac:dyDescent="0.35">
      <c r="A2218" s="1">
        <f>+E2211+1</f>
        <v>20053503269</v>
      </c>
      <c r="B2218" s="1">
        <f>+F2213+2</f>
        <v>20053501014</v>
      </c>
      <c r="C2218" s="2">
        <v>62275604</v>
      </c>
      <c r="D2218" s="2">
        <v>62415602</v>
      </c>
      <c r="E2218" s="1">
        <f>+C2225+1</f>
        <v>20053503287</v>
      </c>
      <c r="F2218" s="1">
        <f>+D2225+4</f>
        <v>20053501098</v>
      </c>
    </row>
    <row r="2219" spans="1:6" x14ac:dyDescent="0.35">
      <c r="A2219" s="1">
        <f>+A2218+2</f>
        <v>20053503271</v>
      </c>
      <c r="B2219" s="1">
        <f>+B2218+2</f>
        <v>20053501016</v>
      </c>
      <c r="C2219" s="1">
        <f>+A2225+1</f>
        <v>20053503279</v>
      </c>
      <c r="D2219" s="1">
        <f>+B2225+1</f>
        <v>20053501038</v>
      </c>
      <c r="E2219" s="1">
        <f t="shared" ref="E2219:E2225" si="382">+E2218+1</f>
        <v>20053503288</v>
      </c>
      <c r="F2219" s="1">
        <f>+F2218+21</f>
        <v>20053501119</v>
      </c>
    </row>
    <row r="2220" spans="1:6" x14ac:dyDescent="0.35">
      <c r="A2220" s="1">
        <f>+A2219+2</f>
        <v>20053503273</v>
      </c>
      <c r="B2220" s="1">
        <f t="shared" ref="B2220:C2225" si="383">+B2219+1</f>
        <v>20053501017</v>
      </c>
      <c r="C2220" s="1">
        <f t="shared" si="383"/>
        <v>20053503280</v>
      </c>
      <c r="D2220" s="1">
        <f>+D2219+10</f>
        <v>20053501048</v>
      </c>
      <c r="E2220" s="1">
        <f>+E2219+3</f>
        <v>20053503291</v>
      </c>
      <c r="F2220" s="1">
        <f>+F2219+5</f>
        <v>20053501124</v>
      </c>
    </row>
    <row r="2221" spans="1:6" x14ac:dyDescent="0.35">
      <c r="A2221" s="1">
        <f t="shared" ref="A2221:A2225" si="384">+A2220+1</f>
        <v>20053503274</v>
      </c>
      <c r="B2221" s="1">
        <f t="shared" si="383"/>
        <v>20053501018</v>
      </c>
      <c r="C2221" s="1">
        <f t="shared" si="383"/>
        <v>20053503281</v>
      </c>
      <c r="D2221" s="1">
        <f>+D2220+2</f>
        <v>20053501050</v>
      </c>
      <c r="E2221" s="1">
        <f t="shared" si="382"/>
        <v>20053503292</v>
      </c>
      <c r="F2221" s="1">
        <f>+F2220+13</f>
        <v>20053501137</v>
      </c>
    </row>
    <row r="2222" spans="1:6" x14ac:dyDescent="0.35">
      <c r="A2222" s="1">
        <f t="shared" si="384"/>
        <v>20053503275</v>
      </c>
      <c r="B2222" s="1">
        <f>+B2221+3</f>
        <v>20053501021</v>
      </c>
      <c r="C2222" s="1">
        <f t="shared" si="383"/>
        <v>20053503282</v>
      </c>
      <c r="D2222" s="1">
        <f>+D2221+25</f>
        <v>20053501075</v>
      </c>
      <c r="E2222" s="1">
        <f t="shared" si="382"/>
        <v>20053503293</v>
      </c>
      <c r="F2222" s="1">
        <f>+F2221+2</f>
        <v>20053501139</v>
      </c>
    </row>
    <row r="2223" spans="1:6" x14ac:dyDescent="0.35">
      <c r="A2223" s="1">
        <f t="shared" si="384"/>
        <v>20053503276</v>
      </c>
      <c r="B2223" s="1">
        <f t="shared" si="383"/>
        <v>20053501022</v>
      </c>
      <c r="C2223" s="1">
        <f>+C2222+2</f>
        <v>20053503284</v>
      </c>
      <c r="D2223" s="1">
        <f>+D2222+11</f>
        <v>20053501086</v>
      </c>
      <c r="E2223" s="1">
        <f t="shared" si="382"/>
        <v>20053503294</v>
      </c>
      <c r="F2223" s="1">
        <f>+F2222+5</f>
        <v>20053501144</v>
      </c>
    </row>
    <row r="2224" spans="1:6" x14ac:dyDescent="0.35">
      <c r="A2224" s="1">
        <f t="shared" si="384"/>
        <v>20053503277</v>
      </c>
      <c r="B2224" s="1">
        <f>+B2223+11</f>
        <v>20053501033</v>
      </c>
      <c r="C2224" s="1">
        <f t="shared" si="383"/>
        <v>20053503285</v>
      </c>
      <c r="D2224" s="1">
        <f>+D2223+6</f>
        <v>20053501092</v>
      </c>
      <c r="E2224" s="1">
        <f t="shared" si="382"/>
        <v>20053503295</v>
      </c>
      <c r="F2224" s="1">
        <f>+F2223+46</f>
        <v>20053501190</v>
      </c>
    </row>
    <row r="2225" spans="1:6" x14ac:dyDescent="0.35">
      <c r="A2225" s="1">
        <f t="shared" si="384"/>
        <v>20053503278</v>
      </c>
      <c r="B2225" s="1">
        <f>+B2224+4</f>
        <v>20053501037</v>
      </c>
      <c r="C2225" s="1">
        <f t="shared" si="383"/>
        <v>20053503286</v>
      </c>
      <c r="D2225" s="1">
        <f>+D2224+2</f>
        <v>20053501094</v>
      </c>
      <c r="E2225" s="1">
        <f t="shared" si="382"/>
        <v>20053503296</v>
      </c>
      <c r="F2225" s="1">
        <f>+F2224+14</f>
        <v>20053501204</v>
      </c>
    </row>
    <row r="2226" spans="1:6" x14ac:dyDescent="0.35">
      <c r="A2226" s="1"/>
      <c r="B2226" s="1"/>
      <c r="C2226" s="1"/>
      <c r="D2226" s="1"/>
      <c r="E2226" s="1"/>
      <c r="F2226" s="1"/>
    </row>
    <row r="2227" spans="1:6" ht="18.5" x14ac:dyDescent="0.45">
      <c r="A2227" s="1"/>
      <c r="B2227" s="25"/>
      <c r="C2227" s="53" t="s">
        <v>16</v>
      </c>
      <c r="D2227" s="53"/>
      <c r="E2227" s="25"/>
      <c r="F2227" s="25"/>
    </row>
    <row r="2228" spans="1:6" x14ac:dyDescent="0.35">
      <c r="A2228" s="26" t="s">
        <v>83</v>
      </c>
      <c r="B2228" s="26" t="s">
        <v>83</v>
      </c>
      <c r="C2228" s="2"/>
      <c r="D2228" s="2"/>
      <c r="E2228" s="26" t="s">
        <v>83</v>
      </c>
      <c r="F2228" s="26" t="s">
        <v>83</v>
      </c>
    </row>
    <row r="2229" spans="1:6" x14ac:dyDescent="0.35">
      <c r="A2229" s="2">
        <v>62275604</v>
      </c>
      <c r="B2229" s="2">
        <v>62415602</v>
      </c>
      <c r="C2229" s="26" t="s">
        <v>83</v>
      </c>
      <c r="D2229" s="26" t="s">
        <v>83</v>
      </c>
      <c r="E2229" s="2">
        <v>62275604</v>
      </c>
      <c r="F2229" s="2">
        <v>62355604</v>
      </c>
    </row>
    <row r="2230" spans="1:6" x14ac:dyDescent="0.35">
      <c r="A2230" s="1">
        <f>+E2225+1</f>
        <v>20053503297</v>
      </c>
      <c r="B2230" s="1">
        <f>+F2225+8</f>
        <v>20053501212</v>
      </c>
      <c r="C2230" s="2">
        <v>62275604</v>
      </c>
      <c r="D2230" s="2">
        <v>62355604</v>
      </c>
      <c r="E2230" s="1">
        <f>+C2237+1</f>
        <v>20053503321</v>
      </c>
      <c r="F2230" s="1">
        <f>+D2237+38</f>
        <v>20053501279</v>
      </c>
    </row>
    <row r="2231" spans="1:6" x14ac:dyDescent="0.35">
      <c r="A2231" s="1">
        <f>+A2230+2</f>
        <v>20053503299</v>
      </c>
      <c r="B2231" s="1">
        <f>+B2230+26</f>
        <v>20053501238</v>
      </c>
      <c r="C2231" s="1">
        <f>+A2237+2</f>
        <v>20053503310</v>
      </c>
      <c r="D2231" s="1">
        <f>+B2239+59+5</f>
        <v>20053501105</v>
      </c>
      <c r="E2231" s="1">
        <f t="shared" ref="E2231:E2236" si="385">+E2230+1</f>
        <v>20053503322</v>
      </c>
      <c r="F2231" s="5">
        <v>20053503023</v>
      </c>
    </row>
    <row r="2232" spans="1:6" x14ac:dyDescent="0.35">
      <c r="A2232" s="1">
        <f t="shared" ref="A2232:A2237" si="386">+A2231+1</f>
        <v>20053503300</v>
      </c>
      <c r="B2232" s="1">
        <f>+B2231+40</f>
        <v>20053501278</v>
      </c>
      <c r="C2232" s="1">
        <f>+C2231+2</f>
        <v>20053503312</v>
      </c>
      <c r="D2232" s="1">
        <f>+D2231+25</f>
        <v>20053501130</v>
      </c>
      <c r="E2232" s="1">
        <f t="shared" si="385"/>
        <v>20053503323</v>
      </c>
      <c r="F2232" s="1">
        <f>+F2231+46</f>
        <v>20053503069</v>
      </c>
    </row>
    <row r="2233" spans="1:6" x14ac:dyDescent="0.35">
      <c r="A2233" s="1">
        <f t="shared" si="386"/>
        <v>20053503301</v>
      </c>
      <c r="B2233" s="1">
        <f>+B2232+22+14</f>
        <v>20053501314</v>
      </c>
      <c r="C2233" s="1">
        <f t="shared" ref="C2233:C2237" si="387">+C2232+1</f>
        <v>20053503313</v>
      </c>
      <c r="D2233" s="1">
        <f>+D2232+2</f>
        <v>20053501132</v>
      </c>
      <c r="E2233" s="1">
        <f>+E2232+4</f>
        <v>20053503327</v>
      </c>
      <c r="F2233" s="1">
        <f>+F2232+31+8</f>
        <v>20053503108</v>
      </c>
    </row>
    <row r="2234" spans="1:6" x14ac:dyDescent="0.35">
      <c r="A2234" s="1">
        <f>+A2233+3</f>
        <v>20053503304</v>
      </c>
      <c r="B2234" s="1">
        <f>+B2233+4</f>
        <v>20053501318</v>
      </c>
      <c r="C2234" s="1">
        <f t="shared" si="387"/>
        <v>20053503314</v>
      </c>
      <c r="D2234" s="1">
        <f>+D2233+2</f>
        <v>20053501134</v>
      </c>
      <c r="E2234" s="1">
        <f>+E2233+2</f>
        <v>20053503329</v>
      </c>
      <c r="F2234" s="1">
        <f>+F2233+28</f>
        <v>20053503136</v>
      </c>
    </row>
    <row r="2235" spans="1:6" x14ac:dyDescent="0.35">
      <c r="A2235" s="1">
        <f>+A2234+2</f>
        <v>20053503306</v>
      </c>
      <c r="B2235" s="26" t="s">
        <v>83</v>
      </c>
      <c r="C2235" s="1">
        <f>+C2234+4</f>
        <v>20053503318</v>
      </c>
      <c r="D2235" s="1">
        <f>+D2234+11</f>
        <v>20053501145</v>
      </c>
      <c r="E2235" s="1">
        <f t="shared" si="385"/>
        <v>20053503330</v>
      </c>
      <c r="F2235" s="1">
        <f>+F2234+101</f>
        <v>20053503237</v>
      </c>
    </row>
    <row r="2236" spans="1:6" x14ac:dyDescent="0.35">
      <c r="A2236" s="1">
        <f t="shared" si="386"/>
        <v>20053503307</v>
      </c>
      <c r="B2236" s="2">
        <v>62355604</v>
      </c>
      <c r="C2236" s="1">
        <f t="shared" si="387"/>
        <v>20053503319</v>
      </c>
      <c r="D2236" s="1">
        <f>+D2235+55+19</f>
        <v>20053501219</v>
      </c>
      <c r="E2236" s="1">
        <f t="shared" si="385"/>
        <v>20053503331</v>
      </c>
      <c r="F2236" s="1">
        <f>+F2235+15</f>
        <v>20053503252</v>
      </c>
    </row>
    <row r="2237" spans="1:6" x14ac:dyDescent="0.35">
      <c r="A2237" s="1">
        <f t="shared" si="386"/>
        <v>20053503308</v>
      </c>
      <c r="B2237" s="1">
        <v>20053501013</v>
      </c>
      <c r="C2237" s="1">
        <f t="shared" si="387"/>
        <v>20053503320</v>
      </c>
      <c r="D2237" s="1">
        <f>+D2236+22</f>
        <v>20053501241</v>
      </c>
      <c r="E2237" s="1">
        <f>+E2236+2</f>
        <v>20053503333</v>
      </c>
      <c r="F2237" s="1">
        <f>+F2236+48+25</f>
        <v>20053503325</v>
      </c>
    </row>
    <row r="2238" spans="1:6" x14ac:dyDescent="0.35">
      <c r="A2238" s="1"/>
      <c r="B2238" s="1">
        <f>+B2237+23</f>
        <v>20053501036</v>
      </c>
      <c r="C2238" s="1"/>
      <c r="D2238" s="1"/>
      <c r="E2238" s="1"/>
      <c r="F2238" s="1"/>
    </row>
    <row r="2239" spans="1:6" x14ac:dyDescent="0.35">
      <c r="A2239" s="1"/>
      <c r="B2239" s="1">
        <f>+B2238+5</f>
        <v>20053501041</v>
      </c>
      <c r="C2239" s="1"/>
      <c r="D2239" s="1"/>
      <c r="E2239" s="1"/>
      <c r="F2239" s="1"/>
    </row>
    <row r="2240" spans="1:6" x14ac:dyDescent="0.35">
      <c r="A2240" s="1"/>
      <c r="B2240" s="1"/>
      <c r="C2240" s="1"/>
      <c r="D2240" s="1"/>
      <c r="E2240" s="1"/>
      <c r="F2240" s="1"/>
    </row>
    <row r="2241" spans="1:6" ht="18.5" x14ac:dyDescent="0.45">
      <c r="A2241" s="1"/>
      <c r="B2241" s="25"/>
      <c r="C2241" s="53" t="s">
        <v>17</v>
      </c>
      <c r="D2241" s="53"/>
      <c r="E2241" s="25"/>
      <c r="F2241" s="25"/>
    </row>
    <row r="2242" spans="1:6" x14ac:dyDescent="0.35">
      <c r="A2242" s="26" t="s">
        <v>83</v>
      </c>
      <c r="B2242" s="26" t="s">
        <v>83</v>
      </c>
      <c r="C2242" s="2"/>
      <c r="D2242" s="2"/>
      <c r="E2242" s="26" t="s">
        <v>83</v>
      </c>
      <c r="F2242" s="26" t="s">
        <v>83</v>
      </c>
    </row>
    <row r="2243" spans="1:6" x14ac:dyDescent="0.35">
      <c r="A2243" s="2">
        <v>62275604</v>
      </c>
      <c r="B2243" s="2">
        <v>62055636</v>
      </c>
      <c r="C2243" s="26" t="s">
        <v>83</v>
      </c>
      <c r="D2243" s="26" t="s">
        <v>83</v>
      </c>
      <c r="E2243" s="2">
        <v>62275604</v>
      </c>
      <c r="F2243" s="2">
        <v>62055636</v>
      </c>
    </row>
    <row r="2244" spans="1:6" x14ac:dyDescent="0.35">
      <c r="A2244" s="1">
        <f>+E2237+2</f>
        <v>20053503335</v>
      </c>
      <c r="B2244" s="1">
        <v>20053501002</v>
      </c>
      <c r="C2244" s="2">
        <v>62275604</v>
      </c>
      <c r="D2244" s="2">
        <v>62055636</v>
      </c>
      <c r="E2244" s="1">
        <f>+C2251+1</f>
        <v>20053503357</v>
      </c>
      <c r="F2244" s="1">
        <f>+D2251+2</f>
        <v>20053501303</v>
      </c>
    </row>
    <row r="2245" spans="1:6" x14ac:dyDescent="0.35">
      <c r="A2245" s="1">
        <f>+A2244+1</f>
        <v>20053503336</v>
      </c>
      <c r="B2245" s="1">
        <f>+B2244+53</f>
        <v>20053501055</v>
      </c>
      <c r="C2245" s="1">
        <f>+A2251+1</f>
        <v>20053503346</v>
      </c>
      <c r="D2245" s="1">
        <f>+B2251+68</f>
        <v>20053501208</v>
      </c>
      <c r="E2245" s="1">
        <f>+E2244+2</f>
        <v>20053503359</v>
      </c>
      <c r="F2245" s="1">
        <f>+F2244+7</f>
        <v>20053501310</v>
      </c>
    </row>
    <row r="2246" spans="1:6" x14ac:dyDescent="0.35">
      <c r="A2246" s="1">
        <f t="shared" ref="A2246:A2248" si="388">+A2245+1</f>
        <v>20053503337</v>
      </c>
      <c r="B2246" s="1">
        <f>+B2245+12</f>
        <v>20053501067</v>
      </c>
      <c r="C2246" s="1">
        <f t="shared" ref="B2246:C2250" si="389">+C2245+1</f>
        <v>20053503347</v>
      </c>
      <c r="D2246" s="1">
        <f>+D2245+7</f>
        <v>20053501215</v>
      </c>
      <c r="E2246" s="1">
        <f t="shared" ref="E2246:E2251" si="390">+E2245+1</f>
        <v>20053503360</v>
      </c>
      <c r="F2246" s="1">
        <f>+F2245+1</f>
        <v>20053501311</v>
      </c>
    </row>
    <row r="2247" spans="1:6" x14ac:dyDescent="0.35">
      <c r="A2247" s="1">
        <f t="shared" si="388"/>
        <v>20053503338</v>
      </c>
      <c r="B2247" s="1">
        <f>+B2246+6</f>
        <v>20053501073</v>
      </c>
      <c r="C2247" s="1">
        <f t="shared" si="389"/>
        <v>20053503348</v>
      </c>
      <c r="D2247" s="1">
        <f>+D2246+17</f>
        <v>20053501232</v>
      </c>
      <c r="E2247" s="1">
        <f t="shared" si="390"/>
        <v>20053503361</v>
      </c>
      <c r="F2247" s="1">
        <f>+F2246+2</f>
        <v>20053501313</v>
      </c>
    </row>
    <row r="2248" spans="1:6" x14ac:dyDescent="0.35">
      <c r="A2248" s="1">
        <f t="shared" si="388"/>
        <v>20053503339</v>
      </c>
      <c r="B2248" s="1">
        <f>+B2247+6</f>
        <v>20053501079</v>
      </c>
      <c r="C2248" s="1">
        <f>+C2247+3</f>
        <v>20053503351</v>
      </c>
      <c r="D2248" s="1">
        <f>+D2247+5</f>
        <v>20053501237</v>
      </c>
      <c r="E2248" s="1">
        <f t="shared" si="390"/>
        <v>20053503362</v>
      </c>
      <c r="F2248" s="1">
        <f>+F2247+15</f>
        <v>20053501328</v>
      </c>
    </row>
    <row r="2249" spans="1:6" x14ac:dyDescent="0.35">
      <c r="A2249" s="1">
        <f>+A2248+2</f>
        <v>20053503341</v>
      </c>
      <c r="B2249" s="1">
        <f>+B2248+31</f>
        <v>20053501110</v>
      </c>
      <c r="C2249" s="1">
        <f t="shared" si="389"/>
        <v>20053503352</v>
      </c>
      <c r="D2249" s="1">
        <f>+D2248+8</f>
        <v>20053501245</v>
      </c>
      <c r="E2249" s="1">
        <f t="shared" si="390"/>
        <v>20053503363</v>
      </c>
      <c r="F2249" s="1"/>
    </row>
    <row r="2250" spans="1:6" x14ac:dyDescent="0.35">
      <c r="A2250" s="1">
        <f>+A2249+2</f>
        <v>20053503343</v>
      </c>
      <c r="B2250" s="1">
        <f t="shared" si="389"/>
        <v>20053501111</v>
      </c>
      <c r="C2250" s="1">
        <f>+C2249+2</f>
        <v>20053503354</v>
      </c>
      <c r="D2250" s="1">
        <f>+D2249+40</f>
        <v>20053501285</v>
      </c>
      <c r="E2250" s="1">
        <f t="shared" si="390"/>
        <v>20053503364</v>
      </c>
      <c r="F2250" s="1"/>
    </row>
    <row r="2251" spans="1:6" x14ac:dyDescent="0.35">
      <c r="A2251" s="1">
        <f>+A2250+2</f>
        <v>20053503345</v>
      </c>
      <c r="B2251" s="1">
        <f>+B2250+29</f>
        <v>20053501140</v>
      </c>
      <c r="C2251" s="1">
        <f>+C2250+2</f>
        <v>20053503356</v>
      </c>
      <c r="D2251" s="1">
        <f>+D2250+16</f>
        <v>20053501301</v>
      </c>
      <c r="E2251" s="1">
        <f t="shared" si="390"/>
        <v>20053503365</v>
      </c>
      <c r="F2251" s="1"/>
    </row>
    <row r="2253" spans="1:6" ht="18.5" x14ac:dyDescent="0.45">
      <c r="A2253" s="1"/>
      <c r="B2253" s="25"/>
      <c r="C2253" s="53" t="s">
        <v>18</v>
      </c>
      <c r="D2253" s="53"/>
      <c r="E2253" s="25"/>
      <c r="F2253" s="25"/>
    </row>
    <row r="2254" spans="1:6" ht="18.5" x14ac:dyDescent="0.45">
      <c r="A2254" s="2"/>
      <c r="B2254" s="2"/>
      <c r="C2254" s="24"/>
      <c r="D2254" s="24"/>
      <c r="E2254" s="2"/>
      <c r="F2254" s="2"/>
    </row>
    <row r="2255" spans="1:6" x14ac:dyDescent="0.35">
      <c r="A2255" s="26" t="s">
        <v>83</v>
      </c>
      <c r="B2255" s="26" t="s">
        <v>83</v>
      </c>
      <c r="C2255" s="2"/>
      <c r="D2255" s="2"/>
      <c r="E2255" s="2"/>
      <c r="F2255" s="26" t="s">
        <v>83</v>
      </c>
    </row>
    <row r="2256" spans="1:6" x14ac:dyDescent="0.35">
      <c r="A2256" s="2">
        <v>62275604</v>
      </c>
      <c r="B2256" s="2">
        <v>62055634</v>
      </c>
      <c r="C2256" s="26" t="s">
        <v>83</v>
      </c>
      <c r="D2256" s="26" t="s">
        <v>83</v>
      </c>
      <c r="E2256" s="2"/>
      <c r="F2256" s="2">
        <v>62055634</v>
      </c>
    </row>
    <row r="2257" spans="1:6" x14ac:dyDescent="0.35">
      <c r="A2257" s="1">
        <f>+E2251+1</f>
        <v>20053503366</v>
      </c>
      <c r="B2257" s="1">
        <v>20053501032</v>
      </c>
      <c r="C2257" s="2">
        <v>62275604</v>
      </c>
      <c r="D2257" s="2">
        <v>62055634</v>
      </c>
      <c r="E2257" s="1"/>
      <c r="F2257" s="1">
        <f>+D2264+10</f>
        <v>20053501269</v>
      </c>
    </row>
    <row r="2258" spans="1:6" x14ac:dyDescent="0.35">
      <c r="A2258" s="1">
        <f>+A2257+1</f>
        <v>20053503367</v>
      </c>
      <c r="B2258" s="1">
        <f>+B2257+72</f>
        <v>20053501104</v>
      </c>
      <c r="C2258" s="1">
        <f>+A2264+5</f>
        <v>20053503382</v>
      </c>
      <c r="D2258" s="1">
        <f>+B2264+5</f>
        <v>20053501202</v>
      </c>
      <c r="E2258" s="1"/>
      <c r="F2258" s="1">
        <f>+F2257+2</f>
        <v>20053501271</v>
      </c>
    </row>
    <row r="2259" spans="1:6" x14ac:dyDescent="0.35">
      <c r="A2259" s="1">
        <f t="shared" ref="A2259:C2261" si="391">+A2258+1</f>
        <v>20053503368</v>
      </c>
      <c r="B2259" s="1">
        <f>+B2258+4</f>
        <v>20053501108</v>
      </c>
      <c r="C2259" s="1">
        <f t="shared" si="391"/>
        <v>20053503383</v>
      </c>
      <c r="D2259" s="1">
        <f>+D2258+9</f>
        <v>20053501211</v>
      </c>
      <c r="E2259" s="1"/>
      <c r="F2259" s="1">
        <f>+F2258+23</f>
        <v>20053501294</v>
      </c>
    </row>
    <row r="2260" spans="1:6" x14ac:dyDescent="0.35">
      <c r="A2260" s="1">
        <f t="shared" si="391"/>
        <v>20053503369</v>
      </c>
      <c r="B2260" s="1">
        <f>+B2259+27</f>
        <v>20053501135</v>
      </c>
      <c r="C2260" s="1">
        <f t="shared" si="391"/>
        <v>20053503384</v>
      </c>
      <c r="D2260" s="1">
        <f>+D2259+12</f>
        <v>20053501223</v>
      </c>
      <c r="E2260" s="1"/>
      <c r="F2260" s="1">
        <f>+F2259+10</f>
        <v>20053501304</v>
      </c>
    </row>
    <row r="2261" spans="1:6" x14ac:dyDescent="0.35">
      <c r="A2261" s="1">
        <f t="shared" si="391"/>
        <v>20053503370</v>
      </c>
      <c r="B2261" s="1">
        <f>+B2260+3</f>
        <v>20053501138</v>
      </c>
      <c r="C2261" s="5">
        <v>20081503264</v>
      </c>
      <c r="D2261" s="1">
        <f>+D2260+13</f>
        <v>20053501236</v>
      </c>
      <c r="E2261" s="1"/>
      <c r="F2261" s="1">
        <f>+F2260+8</f>
        <v>20053501312</v>
      </c>
    </row>
    <row r="2262" spans="1:6" x14ac:dyDescent="0.35">
      <c r="A2262" s="1">
        <f>+A2261+3</f>
        <v>20053503373</v>
      </c>
      <c r="B2262" s="1">
        <f>+B2261+11</f>
        <v>20053501149</v>
      </c>
      <c r="C2262" s="1">
        <v>20081503414</v>
      </c>
      <c r="D2262" s="1">
        <f>+D2261+19</f>
        <v>20053501255</v>
      </c>
      <c r="E2262" s="1"/>
      <c r="F2262" s="1">
        <f>+F2261+4</f>
        <v>20053501316</v>
      </c>
    </row>
    <row r="2263" spans="1:6" x14ac:dyDescent="0.35">
      <c r="A2263" s="1">
        <f>+A2262+1</f>
        <v>20053503374</v>
      </c>
      <c r="B2263" s="1">
        <f>+B2262+45</f>
        <v>20053501194</v>
      </c>
      <c r="C2263" s="1"/>
      <c r="D2263" s="1">
        <f>+D2262+2</f>
        <v>20053501257</v>
      </c>
      <c r="E2263" s="1"/>
      <c r="F2263" s="5">
        <v>20053503022</v>
      </c>
    </row>
    <row r="2264" spans="1:6" x14ac:dyDescent="0.35">
      <c r="A2264" s="1">
        <f>+A2263+3</f>
        <v>20053503377</v>
      </c>
      <c r="B2264" s="1">
        <f>+B2263+3</f>
        <v>20053501197</v>
      </c>
      <c r="C2264" s="1"/>
      <c r="D2264" s="1">
        <f>+D2263+2</f>
        <v>20053501259</v>
      </c>
      <c r="E2264" s="1"/>
      <c r="F2264" s="1">
        <v>20053503289</v>
      </c>
    </row>
    <row r="2266" spans="1:6" ht="18.5" x14ac:dyDescent="0.45">
      <c r="C2266" s="53" t="s">
        <v>84</v>
      </c>
      <c r="D2266" s="53"/>
    </row>
    <row r="2267" spans="1:6" x14ac:dyDescent="0.35">
      <c r="A2267" s="26" t="s">
        <v>83</v>
      </c>
      <c r="B2267" s="26" t="s">
        <v>83</v>
      </c>
      <c r="C2267" s="26" t="s">
        <v>83</v>
      </c>
      <c r="D2267" s="26" t="s">
        <v>20</v>
      </c>
    </row>
    <row r="2268" spans="1:6" x14ac:dyDescent="0.35">
      <c r="A2268" s="2">
        <v>62055634</v>
      </c>
      <c r="B2268" s="2">
        <v>62055636</v>
      </c>
      <c r="C2268" s="2">
        <v>62035919</v>
      </c>
      <c r="D2268" s="2" t="s">
        <v>85</v>
      </c>
    </row>
    <row r="2269" spans="1:6" x14ac:dyDescent="0.35">
      <c r="A2269" s="8">
        <v>20053501210</v>
      </c>
      <c r="B2269" s="8">
        <v>20053501282</v>
      </c>
      <c r="C2269" s="8">
        <v>20053501281</v>
      </c>
      <c r="D2269" s="8">
        <v>18053501206</v>
      </c>
    </row>
    <row r="2270" spans="1:6" x14ac:dyDescent="0.35">
      <c r="A2270" s="8">
        <f>+A2269+62</f>
        <v>20053501272</v>
      </c>
      <c r="B2270" s="8">
        <f>+B2269+18</f>
        <v>20053501300</v>
      </c>
    </row>
    <row r="2271" spans="1:6" x14ac:dyDescent="0.35">
      <c r="A2271" s="8">
        <f>+A2270+11</f>
        <v>20053501283</v>
      </c>
    </row>
    <row r="2272" spans="1:6" x14ac:dyDescent="0.35">
      <c r="A2272" s="8">
        <f>+A2271+7</f>
        <v>20053501290</v>
      </c>
    </row>
    <row r="2301" spans="1:8" ht="18.5" x14ac:dyDescent="0.45">
      <c r="A2301" s="53" t="s">
        <v>0</v>
      </c>
      <c r="B2301" s="53"/>
      <c r="C2301" s="53"/>
      <c r="D2301" s="53"/>
      <c r="E2301" s="53"/>
      <c r="F2301" s="53"/>
      <c r="G2301" s="53"/>
      <c r="H2301" s="53"/>
    </row>
    <row r="2302" spans="1:8" ht="23.5" x14ac:dyDescent="0.55000000000000004">
      <c r="A2302" s="3" t="s">
        <v>75</v>
      </c>
      <c r="B2302" s="27"/>
      <c r="C2302" s="27"/>
      <c r="D2302" s="27"/>
      <c r="E2302" s="27"/>
      <c r="H2302" s="4" t="s">
        <v>3</v>
      </c>
    </row>
    <row r="2303" spans="1:8" ht="18.5" x14ac:dyDescent="0.45">
      <c r="A2303" s="1"/>
      <c r="B2303" s="27"/>
      <c r="C2303" s="53" t="s">
        <v>86</v>
      </c>
      <c r="D2303" s="53"/>
      <c r="E2303" s="53"/>
      <c r="F2303" s="27"/>
    </row>
    <row r="2304" spans="1:8" x14ac:dyDescent="0.35">
      <c r="A2304" s="11" t="s">
        <v>87</v>
      </c>
      <c r="B2304" s="11" t="s">
        <v>87</v>
      </c>
    </row>
    <row r="2305" spans="1:8" x14ac:dyDescent="0.35">
      <c r="A2305" s="11">
        <v>72182801</v>
      </c>
      <c r="B2305" s="11">
        <v>72032801</v>
      </c>
      <c r="F2305" s="11" t="s">
        <v>87</v>
      </c>
      <c r="G2305" s="11" t="s">
        <v>87</v>
      </c>
      <c r="H2305" s="11" t="s">
        <v>87</v>
      </c>
    </row>
    <row r="2306" spans="1:8" x14ac:dyDescent="0.35">
      <c r="A2306" s="1">
        <v>21053511038</v>
      </c>
      <c r="B2306" s="1">
        <v>19053503026</v>
      </c>
      <c r="C2306" s="11" t="s">
        <v>87</v>
      </c>
      <c r="D2306" s="11" t="s">
        <v>87</v>
      </c>
      <c r="E2306" s="11" t="s">
        <v>87</v>
      </c>
      <c r="F2306" s="11">
        <v>72032801</v>
      </c>
      <c r="G2306" s="11">
        <v>72182801</v>
      </c>
      <c r="H2306" s="11">
        <v>72132803</v>
      </c>
    </row>
    <row r="2307" spans="1:8" x14ac:dyDescent="0.35">
      <c r="A2307" s="1">
        <f>+A2306+2</f>
        <v>21053511040</v>
      </c>
      <c r="B2307" s="1">
        <f>+B2306+78</f>
        <v>19053503104</v>
      </c>
      <c r="C2307" s="11">
        <v>72182801</v>
      </c>
      <c r="D2307" s="11">
        <v>72032801</v>
      </c>
      <c r="E2307" s="11">
        <v>72182801</v>
      </c>
      <c r="F2307" s="1">
        <f>+D2313+18</f>
        <v>21053501192</v>
      </c>
      <c r="G2307" s="8">
        <f>+E2313+15</f>
        <v>21053529038</v>
      </c>
      <c r="H2307" s="1">
        <v>19053501010</v>
      </c>
    </row>
    <row r="2308" spans="1:8" x14ac:dyDescent="0.35">
      <c r="A2308" s="1">
        <f>+A2307+21</f>
        <v>21053511061</v>
      </c>
      <c r="B2308" s="5">
        <v>20053503372</v>
      </c>
      <c r="C2308" s="5">
        <v>21053527006</v>
      </c>
      <c r="D2308" s="8">
        <f>+B2313+18+28</f>
        <v>21053503228</v>
      </c>
      <c r="E2308" s="5">
        <v>21053529009</v>
      </c>
      <c r="F2308" s="1">
        <f>+F2307+24</f>
        <v>21053501216</v>
      </c>
      <c r="G2308" s="29">
        <v>20053563042</v>
      </c>
      <c r="H2308" s="5">
        <v>21053501023</v>
      </c>
    </row>
    <row r="2309" spans="1:8" x14ac:dyDescent="0.35">
      <c r="A2309" s="1">
        <f t="shared" ref="A2309:C2312" si="392">+A2308+1</f>
        <v>21053511062</v>
      </c>
      <c r="B2309" s="1">
        <f>+B2308+4</f>
        <v>20053503376</v>
      </c>
      <c r="C2309" s="1">
        <f>+C2308+25</f>
        <v>21053527031</v>
      </c>
      <c r="D2309" s="8">
        <f>+D2308+5</f>
        <v>21053503233</v>
      </c>
      <c r="E2309" s="1">
        <f>+E2308+6</f>
        <v>21053529015</v>
      </c>
      <c r="F2309" s="1">
        <f>+F2308+6</f>
        <v>21053501222</v>
      </c>
      <c r="G2309" s="8">
        <f>+G2308+7</f>
        <v>20053563049</v>
      </c>
      <c r="H2309" s="1">
        <f>+H2308+77+95</f>
        <v>21053501195</v>
      </c>
    </row>
    <row r="2310" spans="1:8" x14ac:dyDescent="0.35">
      <c r="A2310" s="5">
        <v>21053516014</v>
      </c>
      <c r="B2310" s="5">
        <v>21053503026</v>
      </c>
      <c r="C2310" s="1">
        <f>+C2309+3</f>
        <v>21053527034</v>
      </c>
      <c r="D2310" s="8">
        <f>+D2309+89</f>
        <v>21053503322</v>
      </c>
      <c r="E2310" s="1">
        <f>+E2309+3</f>
        <v>21053529018</v>
      </c>
      <c r="F2310" s="1">
        <f>+F2309+78</f>
        <v>21053501300</v>
      </c>
      <c r="G2310" s="29">
        <v>21053563022</v>
      </c>
      <c r="H2310" s="1">
        <f>+H2309+48</f>
        <v>21053501243</v>
      </c>
    </row>
    <row r="2311" spans="1:8" x14ac:dyDescent="0.35">
      <c r="A2311" s="1">
        <f>+A2310+32</f>
        <v>21053516046</v>
      </c>
      <c r="B2311" s="1">
        <f>+B2310+24</f>
        <v>21053503050</v>
      </c>
      <c r="C2311" s="1">
        <f>+C2310+41</f>
        <v>21053527075</v>
      </c>
      <c r="D2311" s="8">
        <f>+D2310+4</f>
        <v>21053503326</v>
      </c>
      <c r="E2311" s="1">
        <f>+E2310+1</f>
        <v>21053529019</v>
      </c>
      <c r="F2311" s="1">
        <f>+F2310+15</f>
        <v>21053501315</v>
      </c>
      <c r="G2311" s="8">
        <f>+G2310+17</f>
        <v>21053563039</v>
      </c>
      <c r="H2311" s="1">
        <f>+H2310+41</f>
        <v>21053501284</v>
      </c>
    </row>
    <row r="2312" spans="1:8" x14ac:dyDescent="0.35">
      <c r="A2312" s="1">
        <f>+A2311+2</f>
        <v>21053516048</v>
      </c>
      <c r="B2312" s="1">
        <f>+B2311+35</f>
        <v>21053503085</v>
      </c>
      <c r="C2312" s="1">
        <f t="shared" si="392"/>
        <v>21053527076</v>
      </c>
      <c r="D2312" s="29">
        <v>21053501098</v>
      </c>
      <c r="E2312" s="1">
        <f>+E2311+2</f>
        <v>21053529021</v>
      </c>
      <c r="F2312" s="1">
        <f>+F2311+34</f>
        <v>21053501349</v>
      </c>
      <c r="G2312" s="29">
        <v>21053587033</v>
      </c>
      <c r="H2312" s="1">
        <f>+H2311+16+67</f>
        <v>21053501367</v>
      </c>
    </row>
    <row r="2313" spans="1:8" x14ac:dyDescent="0.35">
      <c r="A2313" s="1">
        <f>+A2312+26</f>
        <v>21053516074</v>
      </c>
      <c r="B2313" s="1">
        <f>+B2312+97</f>
        <v>21053503182</v>
      </c>
      <c r="C2313" s="5">
        <v>19053529028</v>
      </c>
      <c r="D2313" s="8">
        <f>+D2312+76</f>
        <v>21053501174</v>
      </c>
      <c r="E2313" s="1">
        <f>+E2312+2</f>
        <v>21053529023</v>
      </c>
      <c r="F2313" s="1"/>
      <c r="H2313" s="1"/>
    </row>
    <row r="2315" spans="1:8" ht="18.5" x14ac:dyDescent="0.45">
      <c r="C2315" s="53" t="s">
        <v>72</v>
      </c>
      <c r="D2315" s="53"/>
      <c r="E2315" s="53"/>
    </row>
    <row r="2316" spans="1:8" x14ac:dyDescent="0.35">
      <c r="A2316" s="11" t="s">
        <v>87</v>
      </c>
    </row>
    <row r="2317" spans="1:8" x14ac:dyDescent="0.35">
      <c r="A2317" s="11">
        <v>72132803</v>
      </c>
    </row>
    <row r="2318" spans="1:8" x14ac:dyDescent="0.35">
      <c r="A2318" s="8">
        <v>21053501281</v>
      </c>
    </row>
    <row r="2342" spans="1:6" ht="18.5" x14ac:dyDescent="0.45">
      <c r="A2342" s="53" t="s">
        <v>0</v>
      </c>
      <c r="B2342" s="53"/>
      <c r="C2342" s="53"/>
      <c r="D2342" s="53"/>
      <c r="E2342" s="53"/>
      <c r="F2342" s="53"/>
    </row>
    <row r="2343" spans="1:6" ht="23.5" x14ac:dyDescent="0.55000000000000004">
      <c r="A2343" s="3" t="s">
        <v>76</v>
      </c>
      <c r="B2343" s="28"/>
      <c r="C2343" s="28"/>
      <c r="D2343" s="28"/>
      <c r="E2343" s="28"/>
      <c r="F2343" s="4" t="s">
        <v>3</v>
      </c>
    </row>
    <row r="2344" spans="1:6" ht="18.5" x14ac:dyDescent="0.45">
      <c r="A2344" s="1"/>
      <c r="B2344" s="28"/>
      <c r="C2344" s="53" t="s">
        <v>5</v>
      </c>
      <c r="D2344" s="53"/>
      <c r="E2344" s="28"/>
      <c r="F2344" s="28"/>
    </row>
    <row r="2345" spans="1:6" x14ac:dyDescent="0.35">
      <c r="A2345" s="2" t="s">
        <v>20</v>
      </c>
      <c r="B2345" s="2" t="s">
        <v>20</v>
      </c>
      <c r="C2345" s="2" t="s">
        <v>20</v>
      </c>
      <c r="D2345" s="2" t="s">
        <v>20</v>
      </c>
      <c r="E2345" s="2" t="s">
        <v>20</v>
      </c>
      <c r="F2345" s="2" t="s">
        <v>20</v>
      </c>
    </row>
    <row r="2346" spans="1:6" x14ac:dyDescent="0.35">
      <c r="A2346" s="2">
        <v>62327601</v>
      </c>
      <c r="B2346" s="2">
        <v>62327602</v>
      </c>
      <c r="C2346" s="2">
        <v>62327601</v>
      </c>
      <c r="D2346" s="2">
        <v>62327602</v>
      </c>
      <c r="E2346" s="2">
        <v>62327601</v>
      </c>
      <c r="F2346" s="2">
        <v>62327602</v>
      </c>
    </row>
    <row r="2347" spans="1:6" x14ac:dyDescent="0.35">
      <c r="A2347" s="1">
        <v>20053501029</v>
      </c>
      <c r="B2347" s="1">
        <v>20053501028</v>
      </c>
      <c r="C2347" s="1">
        <f>+A2354+2</f>
        <v>20053501059</v>
      </c>
      <c r="D2347" s="1">
        <f>+B2354+4</f>
        <v>20053501067</v>
      </c>
      <c r="E2347" s="1">
        <f>+C2354+1</f>
        <v>20053501070</v>
      </c>
      <c r="F2347" s="1">
        <f>+D2354+39</f>
        <v>20053501192</v>
      </c>
    </row>
    <row r="2348" spans="1:6" x14ac:dyDescent="0.35">
      <c r="A2348" s="1">
        <f>+A2347+1</f>
        <v>20053501030</v>
      </c>
      <c r="B2348" s="1">
        <f>+B2347+3</f>
        <v>20053501031</v>
      </c>
      <c r="C2348" s="1">
        <f>+C2347+1</f>
        <v>20053501060</v>
      </c>
      <c r="D2348" s="1">
        <f>+D2347+11</f>
        <v>20053501078</v>
      </c>
      <c r="E2348" s="1">
        <f t="shared" ref="B2348:F2354" si="393">+E2347+1</f>
        <v>20053501071</v>
      </c>
      <c r="F2348" s="1">
        <f>+F2347+2</f>
        <v>20053501194</v>
      </c>
    </row>
    <row r="2349" spans="1:6" x14ac:dyDescent="0.35">
      <c r="A2349" s="1">
        <f>+A2348+15</f>
        <v>20053501045</v>
      </c>
      <c r="B2349" s="1">
        <f>+B2348+13</f>
        <v>20053501044</v>
      </c>
      <c r="C2349" s="1">
        <f t="shared" si="393"/>
        <v>20053501061</v>
      </c>
      <c r="D2349" s="1">
        <f>+D2348+14</f>
        <v>20053501092</v>
      </c>
      <c r="E2349" s="1">
        <f>+E2348+2</f>
        <v>20053501073</v>
      </c>
      <c r="F2349" s="1">
        <f>+F2348+4</f>
        <v>20053501198</v>
      </c>
    </row>
    <row r="2350" spans="1:6" x14ac:dyDescent="0.35">
      <c r="A2350" s="1">
        <f>+A2349+4</f>
        <v>20053501049</v>
      </c>
      <c r="B2350" s="1">
        <f>+B2349+3</f>
        <v>20053501047</v>
      </c>
      <c r="C2350" s="1">
        <f t="shared" si="393"/>
        <v>20053501062</v>
      </c>
      <c r="D2350" s="1">
        <f>+D2349+28</f>
        <v>20053501120</v>
      </c>
      <c r="E2350" s="1">
        <f t="shared" si="393"/>
        <v>20053501074</v>
      </c>
      <c r="F2350" s="1">
        <f>+F2349+3</f>
        <v>20053501201</v>
      </c>
    </row>
    <row r="2351" spans="1:6" x14ac:dyDescent="0.35">
      <c r="A2351" s="1">
        <f>+A2350+4</f>
        <v>20053501053</v>
      </c>
      <c r="B2351" s="1">
        <f t="shared" si="393"/>
        <v>20053501048</v>
      </c>
      <c r="C2351" s="1">
        <f>+C2350+3</f>
        <v>20053501065</v>
      </c>
      <c r="D2351" s="1">
        <f>+D2350+6</f>
        <v>20053501126</v>
      </c>
      <c r="E2351" s="1">
        <f t="shared" si="393"/>
        <v>20053501075</v>
      </c>
      <c r="F2351" s="1">
        <f>+F2350+5</f>
        <v>20053501206</v>
      </c>
    </row>
    <row r="2352" spans="1:6" x14ac:dyDescent="0.35">
      <c r="A2352" s="1">
        <f>+A2351+1</f>
        <v>20053501054</v>
      </c>
      <c r="B2352" s="1">
        <f>+B2351+4</f>
        <v>20053501052</v>
      </c>
      <c r="C2352" s="1">
        <f t="shared" si="393"/>
        <v>20053501066</v>
      </c>
      <c r="D2352" s="1">
        <f>+D2351+6</f>
        <v>20053501132</v>
      </c>
      <c r="E2352" s="1">
        <f t="shared" si="393"/>
        <v>20053501076</v>
      </c>
      <c r="F2352" s="1">
        <f t="shared" si="393"/>
        <v>20053501207</v>
      </c>
    </row>
    <row r="2353" spans="1:6" x14ac:dyDescent="0.35">
      <c r="A2353" s="1">
        <f t="shared" ref="A2353" si="394">+A2352+1</f>
        <v>20053501055</v>
      </c>
      <c r="B2353" s="1">
        <f>+B2352+4</f>
        <v>20053501056</v>
      </c>
      <c r="C2353" s="1">
        <f>+C2352+2</f>
        <v>20053501068</v>
      </c>
      <c r="D2353" s="1">
        <f>+D2352+15</f>
        <v>20053501147</v>
      </c>
      <c r="E2353" s="1">
        <f t="shared" si="393"/>
        <v>20053501077</v>
      </c>
      <c r="F2353" s="1">
        <f>+F2352+8</f>
        <v>20053501215</v>
      </c>
    </row>
    <row r="2354" spans="1:6" x14ac:dyDescent="0.35">
      <c r="A2354" s="1">
        <f>+A2353+2</f>
        <v>20053501057</v>
      </c>
      <c r="B2354" s="1">
        <f>+B2353+7</f>
        <v>20053501063</v>
      </c>
      <c r="C2354" s="1">
        <f t="shared" si="393"/>
        <v>20053501069</v>
      </c>
      <c r="D2354" s="1">
        <f>+D2353+6</f>
        <v>20053501153</v>
      </c>
      <c r="E2354" s="1">
        <f>+E2353+2</f>
        <v>20053501079</v>
      </c>
      <c r="F2354" s="1">
        <f>+F2353+32</f>
        <v>20053501247</v>
      </c>
    </row>
    <row r="2355" spans="1:6" x14ac:dyDescent="0.35">
      <c r="A2355" s="1"/>
      <c r="B2355" s="1"/>
      <c r="C2355" s="1"/>
      <c r="D2355" s="1"/>
      <c r="E2355" s="1"/>
      <c r="F2355" s="1"/>
    </row>
    <row r="2356" spans="1:6" ht="18.5" x14ac:dyDescent="0.45">
      <c r="A2356" s="1"/>
      <c r="B2356" s="28"/>
      <c r="C2356" s="53" t="s">
        <v>6</v>
      </c>
      <c r="D2356" s="53"/>
      <c r="E2356" s="28"/>
      <c r="F2356" s="28"/>
    </row>
    <row r="2357" spans="1:6" x14ac:dyDescent="0.35">
      <c r="A2357" s="2" t="s">
        <v>20</v>
      </c>
      <c r="B2357" s="2" t="s">
        <v>20</v>
      </c>
      <c r="C2357" s="2" t="s">
        <v>20</v>
      </c>
      <c r="D2357" s="2" t="s">
        <v>20</v>
      </c>
      <c r="E2357" s="2" t="s">
        <v>20</v>
      </c>
      <c r="F2357" s="2" t="s">
        <v>20</v>
      </c>
    </row>
    <row r="2358" spans="1:6" x14ac:dyDescent="0.35">
      <c r="A2358" s="2">
        <v>62327601</v>
      </c>
      <c r="B2358" s="2">
        <v>62327602</v>
      </c>
      <c r="C2358" s="2">
        <v>62327601</v>
      </c>
      <c r="D2358" s="2">
        <v>62327602</v>
      </c>
      <c r="E2358" s="2">
        <v>62327601</v>
      </c>
      <c r="F2358" s="2">
        <v>62317641</v>
      </c>
    </row>
    <row r="2359" spans="1:6" x14ac:dyDescent="0.35">
      <c r="A2359" s="1">
        <f>+E2354+1</f>
        <v>20053501080</v>
      </c>
      <c r="B2359" s="1">
        <f>+F2354+14</f>
        <v>20053501261</v>
      </c>
      <c r="C2359" s="1">
        <f>+A2366+1</f>
        <v>20053501088</v>
      </c>
      <c r="D2359" s="1">
        <f>+B2366+7</f>
        <v>20053501302</v>
      </c>
      <c r="E2359" s="1">
        <f>+C2366+1</f>
        <v>20053501107</v>
      </c>
      <c r="F2359" s="1">
        <f>+D2368+13</f>
        <v>20053501064</v>
      </c>
    </row>
    <row r="2360" spans="1:6" x14ac:dyDescent="0.35">
      <c r="A2360" s="1">
        <f>+A2359+1</f>
        <v>20053501081</v>
      </c>
      <c r="B2360" s="1">
        <f>+B2359+4</f>
        <v>20053501265</v>
      </c>
      <c r="C2360" s="1">
        <f>+C2359+3</f>
        <v>20053501091</v>
      </c>
      <c r="D2360" s="1">
        <f>+D2359+4</f>
        <v>20053501306</v>
      </c>
      <c r="E2360" s="1">
        <f t="shared" ref="E2360:F2366" si="395">+E2359+1</f>
        <v>20053501108</v>
      </c>
      <c r="F2360" s="1">
        <f>+F2359+8</f>
        <v>20053501072</v>
      </c>
    </row>
    <row r="2361" spans="1:6" x14ac:dyDescent="0.35">
      <c r="A2361" s="1">
        <f t="shared" ref="A2361:A2366" si="396">+A2360+1</f>
        <v>20053501082</v>
      </c>
      <c r="B2361" s="1">
        <f>+B2360+2</f>
        <v>20053501267</v>
      </c>
      <c r="C2361" s="1">
        <f>+C2360+3</f>
        <v>20053501094</v>
      </c>
      <c r="D2361" s="1">
        <f t="shared" ref="B2361:D2366" si="397">+D2360+1</f>
        <v>20053501307</v>
      </c>
      <c r="E2361" s="1">
        <f t="shared" si="395"/>
        <v>20053501109</v>
      </c>
      <c r="F2361" s="1">
        <f>+F2360+17</f>
        <v>20053501089</v>
      </c>
    </row>
    <row r="2362" spans="1:6" x14ac:dyDescent="0.35">
      <c r="A2362" s="1">
        <f t="shared" si="396"/>
        <v>20053501083</v>
      </c>
      <c r="B2362" s="1">
        <f>+B2361+14</f>
        <v>20053501281</v>
      </c>
      <c r="C2362" s="1">
        <f t="shared" si="397"/>
        <v>20053501095</v>
      </c>
      <c r="D2362" s="1">
        <f>+D2361+21</f>
        <v>20053501328</v>
      </c>
      <c r="E2362" s="1">
        <f t="shared" si="395"/>
        <v>20053501110</v>
      </c>
      <c r="F2362" s="1">
        <f>+F2361+8</f>
        <v>20053501097</v>
      </c>
    </row>
    <row r="2363" spans="1:6" x14ac:dyDescent="0.35">
      <c r="A2363" s="1">
        <f t="shared" si="396"/>
        <v>20053501084</v>
      </c>
      <c r="B2363" s="1">
        <f>+B2362+3</f>
        <v>20053501284</v>
      </c>
      <c r="C2363" s="1">
        <f t="shared" si="397"/>
        <v>20053501096</v>
      </c>
      <c r="D2363" s="2" t="s">
        <v>20</v>
      </c>
      <c r="E2363" s="1">
        <f t="shared" si="395"/>
        <v>20053501111</v>
      </c>
      <c r="F2363" s="1">
        <f t="shared" si="395"/>
        <v>20053501098</v>
      </c>
    </row>
    <row r="2364" spans="1:6" x14ac:dyDescent="0.35">
      <c r="A2364" s="1">
        <f t="shared" si="396"/>
        <v>20053501085</v>
      </c>
      <c r="B2364" s="1">
        <f>+B2363+9</f>
        <v>20053501293</v>
      </c>
      <c r="C2364" s="1">
        <f>+C2363+8</f>
        <v>20053501104</v>
      </c>
      <c r="D2364" s="2">
        <v>62317641</v>
      </c>
      <c r="E2364" s="1">
        <f t="shared" si="395"/>
        <v>20053501112</v>
      </c>
      <c r="F2364" s="1">
        <f t="shared" si="395"/>
        <v>20053501099</v>
      </c>
    </row>
    <row r="2365" spans="1:6" x14ac:dyDescent="0.35">
      <c r="A2365" s="1">
        <f t="shared" si="396"/>
        <v>20053501086</v>
      </c>
      <c r="B2365" s="1">
        <f t="shared" si="397"/>
        <v>20053501294</v>
      </c>
      <c r="C2365" s="1">
        <f t="shared" si="397"/>
        <v>20053501105</v>
      </c>
      <c r="D2365" s="1">
        <v>20053501001</v>
      </c>
      <c r="E2365" s="1">
        <f t="shared" si="395"/>
        <v>20053501113</v>
      </c>
      <c r="F2365" s="1">
        <f t="shared" si="395"/>
        <v>20053501100</v>
      </c>
    </row>
    <row r="2366" spans="1:6" x14ac:dyDescent="0.35">
      <c r="A2366" s="1">
        <f t="shared" si="396"/>
        <v>20053501087</v>
      </c>
      <c r="B2366" s="1">
        <f t="shared" si="397"/>
        <v>20053501295</v>
      </c>
      <c r="C2366" s="1">
        <f t="shared" si="397"/>
        <v>20053501106</v>
      </c>
      <c r="D2366" s="1">
        <f t="shared" si="397"/>
        <v>20053501002</v>
      </c>
      <c r="E2366" s="1">
        <f t="shared" si="395"/>
        <v>20053501114</v>
      </c>
      <c r="F2366" s="1">
        <f t="shared" si="395"/>
        <v>20053501101</v>
      </c>
    </row>
    <row r="2367" spans="1:6" x14ac:dyDescent="0.35">
      <c r="A2367" s="1"/>
      <c r="B2367" s="1"/>
      <c r="C2367" s="1"/>
      <c r="D2367" s="1">
        <f>+D2366+44</f>
        <v>20053501046</v>
      </c>
      <c r="E2367" s="1"/>
      <c r="F2367" s="1"/>
    </row>
    <row r="2368" spans="1:6" x14ac:dyDescent="0.35">
      <c r="A2368" s="1"/>
      <c r="B2368" s="1"/>
      <c r="C2368" s="1"/>
      <c r="D2368" s="1">
        <f>+D2367+5</f>
        <v>20053501051</v>
      </c>
      <c r="E2368" s="1"/>
      <c r="F2368" s="1"/>
    </row>
    <row r="2369" spans="1:6" x14ac:dyDescent="0.35">
      <c r="A2369" s="1"/>
      <c r="B2369" s="1"/>
      <c r="C2369" s="1"/>
      <c r="D2369" s="1"/>
      <c r="E2369" s="1"/>
      <c r="F2369" s="1"/>
    </row>
    <row r="2370" spans="1:6" ht="18.5" x14ac:dyDescent="0.45">
      <c r="A2370" s="1"/>
      <c r="B2370" s="28"/>
      <c r="C2370" s="53" t="s">
        <v>7</v>
      </c>
      <c r="D2370" s="53"/>
      <c r="E2370" s="28"/>
      <c r="F2370" s="28"/>
    </row>
    <row r="2371" spans="1:6" x14ac:dyDescent="0.35">
      <c r="A2371" s="2" t="s">
        <v>20</v>
      </c>
      <c r="B2371" s="2" t="s">
        <v>20</v>
      </c>
      <c r="C2371" s="2" t="s">
        <v>20</v>
      </c>
      <c r="D2371" s="2" t="s">
        <v>20</v>
      </c>
      <c r="E2371" s="2" t="s">
        <v>20</v>
      </c>
      <c r="F2371" s="2" t="s">
        <v>20</v>
      </c>
    </row>
    <row r="2372" spans="1:6" x14ac:dyDescent="0.35">
      <c r="A2372" s="2">
        <v>62327601</v>
      </c>
      <c r="B2372" s="2">
        <v>62317641</v>
      </c>
      <c r="C2372" s="2">
        <v>62327601</v>
      </c>
      <c r="D2372" s="2">
        <v>62317641</v>
      </c>
      <c r="E2372" s="2">
        <v>62327601</v>
      </c>
      <c r="F2372" s="2">
        <v>52411201</v>
      </c>
    </row>
    <row r="2373" spans="1:6" x14ac:dyDescent="0.35">
      <c r="A2373" s="1">
        <f>+E2366+1</f>
        <v>20053501115</v>
      </c>
      <c r="B2373" s="1">
        <f>+F2366+1</f>
        <v>20053501102</v>
      </c>
      <c r="C2373" s="1">
        <f>+A2380+2</f>
        <v>20053501129</v>
      </c>
      <c r="D2373" s="1">
        <f>+B2380+4</f>
        <v>20053501262</v>
      </c>
      <c r="E2373" s="1">
        <f>+C2380+2</f>
        <v>20053501141</v>
      </c>
      <c r="F2373" s="1">
        <v>21053503008</v>
      </c>
    </row>
    <row r="2374" spans="1:6" x14ac:dyDescent="0.35">
      <c r="A2374" s="1">
        <f>+A2373+1</f>
        <v>20053501116</v>
      </c>
      <c r="B2374" s="1">
        <f t="shared" ref="B2374:D2380" si="398">+B2373+1</f>
        <v>20053501103</v>
      </c>
      <c r="C2374" s="1">
        <f>+C2373+1</f>
        <v>20053501130</v>
      </c>
      <c r="D2374" s="1">
        <f>+D2373+2</f>
        <v>20053501264</v>
      </c>
      <c r="E2374" s="1">
        <f>+E2373+4</f>
        <v>20053501145</v>
      </c>
      <c r="F2374" s="1">
        <f>+F2373+42</f>
        <v>21053503050</v>
      </c>
    </row>
    <row r="2375" spans="1:6" x14ac:dyDescent="0.35">
      <c r="A2375" s="1">
        <f t="shared" ref="A2375:A2376" si="399">+A2374+1</f>
        <v>20053501117</v>
      </c>
      <c r="B2375" s="1">
        <f>+B2374+24</f>
        <v>20053501127</v>
      </c>
      <c r="C2375" s="1">
        <f t="shared" si="398"/>
        <v>20053501131</v>
      </c>
      <c r="D2375" s="1">
        <f>+D2374+3</f>
        <v>20053501267</v>
      </c>
      <c r="E2375" s="1">
        <f>+E2374+3</f>
        <v>20053501148</v>
      </c>
      <c r="F2375" s="1">
        <f>+F2374+132</f>
        <v>21053503182</v>
      </c>
    </row>
    <row r="2376" spans="1:6" x14ac:dyDescent="0.35">
      <c r="A2376" s="1">
        <f t="shared" si="399"/>
        <v>20053501118</v>
      </c>
      <c r="B2376" s="1">
        <f>+B2375+95</f>
        <v>20053501222</v>
      </c>
      <c r="C2376" s="1">
        <f>+C2375+4</f>
        <v>20053501135</v>
      </c>
      <c r="D2376" s="1">
        <f t="shared" si="398"/>
        <v>20053501268</v>
      </c>
      <c r="E2376" s="1">
        <f t="shared" ref="E2376:E2379" si="400">+E2375+1</f>
        <v>20053501149</v>
      </c>
      <c r="F2376" s="1">
        <f>+F2375+8</f>
        <v>21053503190</v>
      </c>
    </row>
    <row r="2377" spans="1:6" x14ac:dyDescent="0.35">
      <c r="A2377" s="1">
        <f>+A2376+3</f>
        <v>20053501121</v>
      </c>
      <c r="B2377" s="1">
        <f>+B2376+28</f>
        <v>20053501250</v>
      </c>
      <c r="C2377" s="1">
        <f t="shared" si="398"/>
        <v>20053501136</v>
      </c>
      <c r="D2377" s="1">
        <f>+D2376+32+14</f>
        <v>20053501314</v>
      </c>
      <c r="E2377" s="1">
        <f t="shared" si="400"/>
        <v>20053501150</v>
      </c>
      <c r="F2377" s="1">
        <f>+F2376+43</f>
        <v>21053503233</v>
      </c>
    </row>
    <row r="2378" spans="1:6" x14ac:dyDescent="0.35">
      <c r="A2378" s="1">
        <f>+A2377+2</f>
        <v>20053501123</v>
      </c>
      <c r="B2378" s="1">
        <f t="shared" si="398"/>
        <v>20053501251</v>
      </c>
      <c r="C2378" s="1">
        <f t="shared" si="398"/>
        <v>20053501137</v>
      </c>
      <c r="D2378" s="1">
        <f>+D2377+7</f>
        <v>20053501321</v>
      </c>
      <c r="E2378" s="1">
        <f t="shared" si="400"/>
        <v>20053501151</v>
      </c>
      <c r="F2378" s="1">
        <f>+F2377+18</f>
        <v>21053503251</v>
      </c>
    </row>
    <row r="2379" spans="1:6" x14ac:dyDescent="0.35">
      <c r="A2379" s="1">
        <f>+A2378+2</f>
        <v>20053501125</v>
      </c>
      <c r="B2379" s="1">
        <f>+B2378+3</f>
        <v>20053501254</v>
      </c>
      <c r="C2379" s="1">
        <f t="shared" si="398"/>
        <v>20053501138</v>
      </c>
      <c r="D2379" s="2" t="s">
        <v>20</v>
      </c>
      <c r="E2379" s="1">
        <f t="shared" si="400"/>
        <v>20053501152</v>
      </c>
      <c r="F2379" s="1">
        <f>+F2378+12</f>
        <v>21053503263</v>
      </c>
    </row>
    <row r="2380" spans="1:6" x14ac:dyDescent="0.35">
      <c r="A2380" s="1">
        <f>+A2379+2</f>
        <v>20053501127</v>
      </c>
      <c r="B2380" s="1">
        <f>+B2379+4</f>
        <v>20053501258</v>
      </c>
      <c r="C2380" s="1">
        <f t="shared" si="398"/>
        <v>20053501139</v>
      </c>
      <c r="D2380" s="2">
        <v>52411201</v>
      </c>
      <c r="E2380" s="1">
        <f>+E2379+2</f>
        <v>20053501154</v>
      </c>
      <c r="F2380" s="1">
        <f>+F2379+37+22</f>
        <v>21053503322</v>
      </c>
    </row>
    <row r="2381" spans="1:6" x14ac:dyDescent="0.35">
      <c r="A2381" s="1"/>
      <c r="B2381" s="1"/>
      <c r="C2381" s="1"/>
      <c r="D2381" s="1">
        <v>20053503372</v>
      </c>
      <c r="E2381" s="1"/>
      <c r="F2381" s="1"/>
    </row>
    <row r="2382" spans="1:6" x14ac:dyDescent="0.35">
      <c r="A2382" s="1"/>
      <c r="B2382" s="1"/>
      <c r="C2382" s="1"/>
      <c r="D2382" s="1">
        <f>+D2381+4</f>
        <v>20053503376</v>
      </c>
      <c r="E2382" s="1"/>
      <c r="F2382" s="1"/>
    </row>
    <row r="2383" spans="1:6" x14ac:dyDescent="0.35">
      <c r="A2383" s="1"/>
      <c r="B2383" s="1"/>
      <c r="C2383" s="1"/>
      <c r="D2383" s="1"/>
      <c r="E2383" s="1"/>
      <c r="F2383" s="1"/>
    </row>
    <row r="2384" spans="1:6" x14ac:dyDescent="0.35">
      <c r="A2384" s="1"/>
      <c r="B2384" s="1"/>
      <c r="C2384" s="1"/>
      <c r="D2384" s="1"/>
      <c r="E2384" s="1"/>
      <c r="F2384" s="1"/>
    </row>
    <row r="2385" spans="1:6" x14ac:dyDescent="0.35">
      <c r="A2385" s="1"/>
      <c r="B2385" s="1"/>
      <c r="C2385" s="1"/>
      <c r="D2385" s="1"/>
      <c r="E2385" s="1"/>
      <c r="F2385" s="1"/>
    </row>
    <row r="2386" spans="1:6" x14ac:dyDescent="0.35">
      <c r="A2386" s="1"/>
      <c r="B2386" s="1"/>
      <c r="C2386" s="1"/>
      <c r="D2386" s="1"/>
      <c r="E2386" s="1"/>
      <c r="F2386" s="1"/>
    </row>
    <row r="2387" spans="1:6" x14ac:dyDescent="0.35">
      <c r="A2387" s="1"/>
      <c r="B2387" s="1"/>
      <c r="C2387" s="1"/>
      <c r="D2387" s="1"/>
      <c r="E2387" s="1"/>
      <c r="F2387" s="1"/>
    </row>
    <row r="2388" spans="1:6" x14ac:dyDescent="0.35">
      <c r="A2388" s="1"/>
      <c r="B2388" s="1"/>
      <c r="C2388" s="1"/>
      <c r="D2388" s="1"/>
      <c r="E2388" s="1"/>
      <c r="F2388" s="1"/>
    </row>
    <row r="2389" spans="1:6" x14ac:dyDescent="0.35">
      <c r="A2389" s="1"/>
      <c r="B2389" s="1"/>
      <c r="C2389" s="1"/>
      <c r="D2389" s="1"/>
      <c r="E2389" s="1"/>
      <c r="F2389" s="1"/>
    </row>
    <row r="2390" spans="1:6" x14ac:dyDescent="0.35">
      <c r="A2390" s="1"/>
      <c r="B2390" s="1"/>
      <c r="C2390" s="1"/>
      <c r="D2390" s="1"/>
      <c r="E2390" s="1"/>
      <c r="F2390" s="1"/>
    </row>
    <row r="2391" spans="1:6" x14ac:dyDescent="0.35">
      <c r="A2391" s="1"/>
      <c r="B2391" s="1"/>
      <c r="C2391" s="1"/>
      <c r="D2391" s="1"/>
      <c r="E2391" s="1"/>
      <c r="F2391" s="1"/>
    </row>
    <row r="2392" spans="1:6" ht="18.5" x14ac:dyDescent="0.45">
      <c r="A2392" s="1"/>
      <c r="B2392" s="28"/>
      <c r="C2392" s="53" t="s">
        <v>8</v>
      </c>
      <c r="D2392" s="53"/>
      <c r="E2392" s="28"/>
      <c r="F2392" s="28"/>
    </row>
    <row r="2393" spans="1:6" x14ac:dyDescent="0.35">
      <c r="A2393" s="2" t="s">
        <v>20</v>
      </c>
      <c r="B2393" s="2" t="s">
        <v>20</v>
      </c>
      <c r="C2393" s="2" t="s">
        <v>20</v>
      </c>
      <c r="D2393" s="2" t="s">
        <v>20</v>
      </c>
      <c r="E2393" s="2" t="s">
        <v>20</v>
      </c>
      <c r="F2393" s="2" t="s">
        <v>20</v>
      </c>
    </row>
    <row r="2394" spans="1:6" x14ac:dyDescent="0.35">
      <c r="A2394" s="2">
        <v>62327601</v>
      </c>
      <c r="B2394" s="2">
        <v>62277603</v>
      </c>
      <c r="C2394" s="2">
        <v>62327601</v>
      </c>
      <c r="D2394" s="2">
        <v>62277603</v>
      </c>
      <c r="E2394" s="2">
        <v>62327601</v>
      </c>
      <c r="F2394" s="2">
        <v>62277603</v>
      </c>
    </row>
    <row r="2395" spans="1:6" x14ac:dyDescent="0.35">
      <c r="A2395" s="1">
        <f>+E2380+1</f>
        <v>20053501155</v>
      </c>
      <c r="B2395" s="1">
        <v>20053501004</v>
      </c>
      <c r="C2395" s="1">
        <f>+A2402+3</f>
        <v>20053501196</v>
      </c>
      <c r="D2395" s="1">
        <f>+B2402+1</f>
        <v>20053501012</v>
      </c>
      <c r="E2395" s="1">
        <f>+C2402+3</f>
        <v>20053501208</v>
      </c>
      <c r="F2395" s="1">
        <f>+D2402+1</f>
        <v>20053501020</v>
      </c>
    </row>
    <row r="2396" spans="1:6" x14ac:dyDescent="0.35">
      <c r="A2396" s="1">
        <f>+A2395+1</f>
        <v>20053501156</v>
      </c>
      <c r="B2396" s="1">
        <f t="shared" ref="B2396:D2402" si="401">+B2395+1</f>
        <v>20053501005</v>
      </c>
      <c r="C2396" s="1">
        <f>+C2395+1</f>
        <v>20053501197</v>
      </c>
      <c r="D2396" s="1">
        <f>+D2395+1</f>
        <v>20053501013</v>
      </c>
      <c r="E2396" s="1">
        <f t="shared" ref="E2396:F2402" si="402">+E2395+1</f>
        <v>20053501209</v>
      </c>
      <c r="F2396" s="1">
        <f t="shared" si="402"/>
        <v>20053501021</v>
      </c>
    </row>
    <row r="2397" spans="1:6" x14ac:dyDescent="0.35">
      <c r="A2397" s="1">
        <f>+A2396+31</f>
        <v>20053501187</v>
      </c>
      <c r="B2397" s="1">
        <f t="shared" si="401"/>
        <v>20053501006</v>
      </c>
      <c r="C2397" s="1">
        <f>+C2396+2</f>
        <v>20053501199</v>
      </c>
      <c r="D2397" s="1">
        <f t="shared" si="401"/>
        <v>20053501014</v>
      </c>
      <c r="E2397" s="1">
        <f t="shared" si="402"/>
        <v>20053501210</v>
      </c>
      <c r="F2397" s="1">
        <f t="shared" si="402"/>
        <v>20053501022</v>
      </c>
    </row>
    <row r="2398" spans="1:6" x14ac:dyDescent="0.35">
      <c r="A2398" s="1">
        <f t="shared" ref="A2398:A2401" si="403">+A2397+1</f>
        <v>20053501188</v>
      </c>
      <c r="B2398" s="1">
        <f t="shared" si="401"/>
        <v>20053501007</v>
      </c>
      <c r="C2398" s="1">
        <f t="shared" si="401"/>
        <v>20053501200</v>
      </c>
      <c r="D2398" s="1">
        <f t="shared" si="401"/>
        <v>20053501015</v>
      </c>
      <c r="E2398" s="1">
        <f t="shared" si="402"/>
        <v>20053501211</v>
      </c>
      <c r="F2398" s="1">
        <f>+F2397+106</f>
        <v>20053501128</v>
      </c>
    </row>
    <row r="2399" spans="1:6" x14ac:dyDescent="0.35">
      <c r="A2399" s="1">
        <f t="shared" si="403"/>
        <v>20053501189</v>
      </c>
      <c r="B2399" s="1">
        <f t="shared" si="401"/>
        <v>20053501008</v>
      </c>
      <c r="C2399" s="1">
        <f>+C2398+2</f>
        <v>20053501202</v>
      </c>
      <c r="D2399" s="1">
        <f t="shared" si="401"/>
        <v>20053501016</v>
      </c>
      <c r="E2399" s="1">
        <f>+E2398+3</f>
        <v>20053501214</v>
      </c>
      <c r="F2399" s="1">
        <f>+F2398+6</f>
        <v>20053501134</v>
      </c>
    </row>
    <row r="2400" spans="1:6" x14ac:dyDescent="0.35">
      <c r="A2400" s="1">
        <f t="shared" si="403"/>
        <v>20053501190</v>
      </c>
      <c r="B2400" s="1">
        <f t="shared" si="401"/>
        <v>20053501009</v>
      </c>
      <c r="C2400" s="1">
        <f t="shared" si="401"/>
        <v>20053501203</v>
      </c>
      <c r="D2400" s="1">
        <f t="shared" si="401"/>
        <v>20053501017</v>
      </c>
      <c r="E2400" s="1">
        <f>+E2399+2</f>
        <v>20053501216</v>
      </c>
      <c r="F2400" s="1">
        <f>+F2399+6</f>
        <v>20053501140</v>
      </c>
    </row>
    <row r="2401" spans="1:6" x14ac:dyDescent="0.35">
      <c r="A2401" s="1">
        <f t="shared" si="403"/>
        <v>20053501191</v>
      </c>
      <c r="B2401" s="1">
        <f t="shared" si="401"/>
        <v>20053501010</v>
      </c>
      <c r="C2401" s="1">
        <f t="shared" si="401"/>
        <v>20053501204</v>
      </c>
      <c r="D2401" s="1">
        <f t="shared" si="401"/>
        <v>20053501018</v>
      </c>
      <c r="E2401" s="1">
        <f t="shared" si="402"/>
        <v>20053501217</v>
      </c>
      <c r="F2401" s="1">
        <f>+F2400+2</f>
        <v>20053501142</v>
      </c>
    </row>
    <row r="2402" spans="1:6" x14ac:dyDescent="0.35">
      <c r="A2402" s="1">
        <f>+A2401+2</f>
        <v>20053501193</v>
      </c>
      <c r="B2402" s="1">
        <f t="shared" si="401"/>
        <v>20053501011</v>
      </c>
      <c r="C2402" s="1">
        <f t="shared" si="401"/>
        <v>20053501205</v>
      </c>
      <c r="D2402" s="1">
        <f t="shared" si="401"/>
        <v>20053501019</v>
      </c>
      <c r="E2402" s="1">
        <f t="shared" si="402"/>
        <v>20053501218</v>
      </c>
      <c r="F2402" s="1">
        <f>+F2401+58+33</f>
        <v>20053501233</v>
      </c>
    </row>
    <row r="2403" spans="1:6" x14ac:dyDescent="0.35">
      <c r="A2403" s="1"/>
      <c r="B2403" s="1"/>
      <c r="C2403" s="1"/>
      <c r="D2403" s="1"/>
      <c r="E2403" s="1"/>
      <c r="F2403" s="1"/>
    </row>
    <row r="2404" spans="1:6" ht="18.5" x14ac:dyDescent="0.45">
      <c r="A2404" s="1"/>
      <c r="B2404" s="28"/>
      <c r="C2404" s="53" t="s">
        <v>9</v>
      </c>
      <c r="D2404" s="53"/>
      <c r="E2404" s="28"/>
      <c r="F2404" s="28"/>
    </row>
    <row r="2405" spans="1:6" x14ac:dyDescent="0.35">
      <c r="A2405" s="2" t="s">
        <v>20</v>
      </c>
      <c r="B2405" s="2" t="s">
        <v>20</v>
      </c>
      <c r="C2405" s="2" t="s">
        <v>20</v>
      </c>
      <c r="D2405" s="2" t="s">
        <v>20</v>
      </c>
      <c r="E2405" s="2" t="s">
        <v>20</v>
      </c>
      <c r="F2405" s="2" t="s">
        <v>20</v>
      </c>
    </row>
    <row r="2406" spans="1:6" x14ac:dyDescent="0.35">
      <c r="A2406" s="2">
        <v>62327601</v>
      </c>
      <c r="B2406" s="2">
        <v>62277603</v>
      </c>
      <c r="C2406" s="2">
        <v>62327601</v>
      </c>
      <c r="D2406" s="2">
        <v>62137902</v>
      </c>
      <c r="E2406" s="2">
        <v>62327601</v>
      </c>
      <c r="F2406" s="2">
        <v>62137902</v>
      </c>
    </row>
    <row r="2407" spans="1:6" x14ac:dyDescent="0.35">
      <c r="A2407" s="1">
        <f>+E2402+1</f>
        <v>20053501219</v>
      </c>
      <c r="B2407" s="1">
        <f>+F2402+5</f>
        <v>20053501238</v>
      </c>
      <c r="C2407" s="1">
        <f>+A2414+1</f>
        <v>20053501229</v>
      </c>
      <c r="D2407" s="1">
        <f>+B2416+1</f>
        <v>20053501035</v>
      </c>
      <c r="E2407" s="1">
        <f>+C2414+2</f>
        <v>20053501245</v>
      </c>
      <c r="F2407" s="1">
        <f>+D2414+16</f>
        <v>20053501253</v>
      </c>
    </row>
    <row r="2408" spans="1:6" x14ac:dyDescent="0.35">
      <c r="A2408" s="1">
        <f>+A2407+1</f>
        <v>20053501220</v>
      </c>
      <c r="B2408" s="1">
        <f>+B2407+28</f>
        <v>20053501266</v>
      </c>
      <c r="C2408" s="1">
        <f>+C2407+2</f>
        <v>20053501231</v>
      </c>
      <c r="D2408" s="1">
        <f>+D2407+1</f>
        <v>20053501036</v>
      </c>
      <c r="E2408" s="1">
        <f t="shared" ref="E2408:E2413" si="404">+E2407+1</f>
        <v>20053501246</v>
      </c>
      <c r="F2408" s="1">
        <f>+F2407+10</f>
        <v>20053501263</v>
      </c>
    </row>
    <row r="2409" spans="1:6" x14ac:dyDescent="0.35">
      <c r="A2409" s="1">
        <f>+A2408+3</f>
        <v>20053501223</v>
      </c>
      <c r="B2409" s="1">
        <f>+B2408+20</f>
        <v>20053501286</v>
      </c>
      <c r="C2409" s="1">
        <f t="shared" ref="C2409:C2414" si="405">+C2408+1</f>
        <v>20053501232</v>
      </c>
      <c r="D2409" s="1">
        <f>+D2408+1</f>
        <v>20053501037</v>
      </c>
      <c r="E2409" s="1">
        <f>+E2408+2</f>
        <v>20053501248</v>
      </c>
      <c r="F2409" s="1">
        <f>+F2408+22</f>
        <v>20053501285</v>
      </c>
    </row>
    <row r="2410" spans="1:6" x14ac:dyDescent="0.35">
      <c r="A2410" s="1">
        <f t="shared" ref="A2410:A2414" si="406">+A2409+1</f>
        <v>20053501224</v>
      </c>
      <c r="B2410" s="1">
        <f>+B2409+3</f>
        <v>20053501289</v>
      </c>
      <c r="C2410" s="1">
        <f>+C2409+7</f>
        <v>20053501239</v>
      </c>
      <c r="D2410" s="1">
        <f>+D2409+1</f>
        <v>20053501038</v>
      </c>
      <c r="E2410" s="1">
        <f t="shared" si="404"/>
        <v>20053501249</v>
      </c>
      <c r="F2410" s="1">
        <f>+F2409+15+18</f>
        <v>20053501318</v>
      </c>
    </row>
    <row r="2411" spans="1:6" x14ac:dyDescent="0.35">
      <c r="A2411" s="1">
        <f t="shared" si="406"/>
        <v>20053501225</v>
      </c>
      <c r="B2411" s="1">
        <f>+B2410+24</f>
        <v>20053501313</v>
      </c>
      <c r="C2411" s="1">
        <f t="shared" si="405"/>
        <v>20053501240</v>
      </c>
      <c r="D2411" s="1">
        <f>+D2410+1</f>
        <v>20053501039</v>
      </c>
      <c r="E2411" s="1">
        <f>+E2410+7</f>
        <v>20053501256</v>
      </c>
      <c r="F2411" s="2" t="s">
        <v>20</v>
      </c>
    </row>
    <row r="2412" spans="1:6" x14ac:dyDescent="0.35">
      <c r="A2412" s="1">
        <f t="shared" si="406"/>
        <v>20053501226</v>
      </c>
      <c r="B2412" s="2" t="s">
        <v>20</v>
      </c>
      <c r="C2412" s="1">
        <f t="shared" si="405"/>
        <v>20053501241</v>
      </c>
      <c r="D2412" s="1">
        <f>+D2411+2</f>
        <v>20053501041</v>
      </c>
      <c r="E2412" s="1">
        <f>+E2411+3</f>
        <v>20053501259</v>
      </c>
      <c r="F2412" s="2">
        <v>62417621</v>
      </c>
    </row>
    <row r="2413" spans="1:6" x14ac:dyDescent="0.35">
      <c r="A2413" s="1">
        <f t="shared" si="406"/>
        <v>20053501227</v>
      </c>
      <c r="B2413" s="2">
        <v>62137902</v>
      </c>
      <c r="C2413" s="1">
        <f t="shared" si="405"/>
        <v>20053501242</v>
      </c>
      <c r="D2413" s="1">
        <f>+D2412+1</f>
        <v>20053501042</v>
      </c>
      <c r="E2413" s="1">
        <f t="shared" si="404"/>
        <v>20053501260</v>
      </c>
      <c r="F2413" s="1">
        <v>20053501124</v>
      </c>
    </row>
    <row r="2414" spans="1:6" x14ac:dyDescent="0.35">
      <c r="A2414" s="1">
        <f t="shared" si="406"/>
        <v>20053501228</v>
      </c>
      <c r="B2414" s="1">
        <v>20053501032</v>
      </c>
      <c r="C2414" s="1">
        <f t="shared" si="405"/>
        <v>20053501243</v>
      </c>
      <c r="D2414" s="1">
        <f>+D2413+195</f>
        <v>20053501237</v>
      </c>
      <c r="E2414" s="1">
        <f>+E2413+9</f>
        <v>20053501269</v>
      </c>
      <c r="F2414" s="1">
        <f>+F2413+111</f>
        <v>20053501235</v>
      </c>
    </row>
    <row r="2415" spans="1:6" x14ac:dyDescent="0.35">
      <c r="A2415" s="1"/>
      <c r="B2415" s="1">
        <f>+B2414+1</f>
        <v>20053501033</v>
      </c>
      <c r="C2415" s="1"/>
      <c r="D2415" s="1"/>
      <c r="E2415" s="1"/>
      <c r="F2415" s="1">
        <f>+F2414+1</f>
        <v>20053501236</v>
      </c>
    </row>
    <row r="2416" spans="1:6" x14ac:dyDescent="0.35">
      <c r="A2416" s="1"/>
      <c r="B2416" s="1">
        <f>+B2415+1</f>
        <v>20053501034</v>
      </c>
      <c r="C2416" s="1"/>
      <c r="D2416" s="1"/>
      <c r="E2416" s="1"/>
      <c r="F2416" s="1">
        <f>+F2415+21</f>
        <v>20053501257</v>
      </c>
    </row>
    <row r="2417" spans="1:6" x14ac:dyDescent="0.35">
      <c r="A2417" s="1"/>
      <c r="B2417" s="1"/>
      <c r="C2417" s="1"/>
      <c r="D2417" s="1"/>
      <c r="E2417" s="1"/>
      <c r="F2417" s="1"/>
    </row>
    <row r="2418" spans="1:6" ht="18.5" x14ac:dyDescent="0.45">
      <c r="A2418" s="1"/>
      <c r="B2418" s="28"/>
      <c r="C2418" s="53" t="s">
        <v>10</v>
      </c>
      <c r="D2418" s="53"/>
      <c r="E2418" s="28"/>
      <c r="F2418" s="28"/>
    </row>
    <row r="2419" spans="1:6" x14ac:dyDescent="0.35">
      <c r="A2419" s="2" t="s">
        <v>20</v>
      </c>
      <c r="B2419" s="2" t="s">
        <v>20</v>
      </c>
      <c r="C2419" s="2" t="s">
        <v>20</v>
      </c>
      <c r="D2419" s="2" t="s">
        <v>20</v>
      </c>
      <c r="E2419" s="2" t="s">
        <v>20</v>
      </c>
      <c r="F2419" s="2" t="s">
        <v>20</v>
      </c>
    </row>
    <row r="2420" spans="1:6" x14ac:dyDescent="0.35">
      <c r="A2420" s="2">
        <v>62327601</v>
      </c>
      <c r="B2420" s="2">
        <v>62417621</v>
      </c>
      <c r="C2420" s="2">
        <v>62327601</v>
      </c>
      <c r="D2420" s="2">
        <v>62327601</v>
      </c>
      <c r="E2420" s="2">
        <v>62357603</v>
      </c>
      <c r="F2420" s="2">
        <v>62327601</v>
      </c>
    </row>
    <row r="2421" spans="1:6" x14ac:dyDescent="0.35">
      <c r="A2421" s="1">
        <f>+E2414+2</f>
        <v>20053501271</v>
      </c>
      <c r="B2421" s="1">
        <f>+F2416+13</f>
        <v>20053501270</v>
      </c>
      <c r="C2421" s="1">
        <f>+A2428+1</f>
        <v>20053501280</v>
      </c>
      <c r="D2421" s="1">
        <f>+C2428+5</f>
        <v>20053501297</v>
      </c>
      <c r="E2421" s="8">
        <f>+B2430+1</f>
        <v>20053501027</v>
      </c>
      <c r="F2421" s="1">
        <f>+D2428+4</f>
        <v>20053501316</v>
      </c>
    </row>
    <row r="2422" spans="1:6" x14ac:dyDescent="0.35">
      <c r="A2422" s="1">
        <f>+A2421+1</f>
        <v>20053501272</v>
      </c>
      <c r="B2422" s="1">
        <f>+B2421+31</f>
        <v>20053501301</v>
      </c>
      <c r="C2422" s="1">
        <f>+C2421+2</f>
        <v>20053501282</v>
      </c>
      <c r="D2422" s="1">
        <f>+D2421+1</f>
        <v>20053501298</v>
      </c>
      <c r="E2422" s="1">
        <f>+E2421+23</f>
        <v>20053501050</v>
      </c>
      <c r="F2422" s="1">
        <f t="shared" ref="F2422" si="407">+F2421+1</f>
        <v>20053501317</v>
      </c>
    </row>
    <row r="2423" spans="1:6" x14ac:dyDescent="0.35">
      <c r="A2423" s="1">
        <f>+A2422+2</f>
        <v>20053501274</v>
      </c>
      <c r="B2423" s="1">
        <f>+B2422+2</f>
        <v>20053501303</v>
      </c>
      <c r="C2423" s="1">
        <f t="shared" ref="C2423:D2428" si="408">+C2422+1</f>
        <v>20053501283</v>
      </c>
      <c r="D2423" s="1">
        <f t="shared" si="408"/>
        <v>20053501299</v>
      </c>
      <c r="E2423" s="1">
        <f>+E2422+69</f>
        <v>20053501119</v>
      </c>
      <c r="F2423" s="1">
        <f>+F2422+13</f>
        <v>20053501330</v>
      </c>
    </row>
    <row r="2424" spans="1:6" x14ac:dyDescent="0.35">
      <c r="A2424" s="1">
        <f t="shared" ref="A2424:A2428" si="409">+A2423+1</f>
        <v>20053501275</v>
      </c>
      <c r="B2424" s="1">
        <f>+B2423+2</f>
        <v>20053501305</v>
      </c>
      <c r="C2424" s="1">
        <f>+C2423+4</f>
        <v>20053501287</v>
      </c>
      <c r="D2424" s="1">
        <f t="shared" si="408"/>
        <v>20053501300</v>
      </c>
      <c r="E2424" s="1">
        <f>+E2423+3</f>
        <v>20053501122</v>
      </c>
      <c r="F2424" s="1"/>
    </row>
    <row r="2425" spans="1:6" x14ac:dyDescent="0.35">
      <c r="A2425" s="1">
        <f t="shared" si="409"/>
        <v>20053501276</v>
      </c>
      <c r="B2425" s="1">
        <f>+B2424+5</f>
        <v>20053501310</v>
      </c>
      <c r="C2425" s="1">
        <f t="shared" si="408"/>
        <v>20053501288</v>
      </c>
      <c r="D2425" s="1">
        <f>+D2424+4</f>
        <v>20053501304</v>
      </c>
      <c r="E2425" s="1">
        <f>+E2424+22</f>
        <v>20053501144</v>
      </c>
      <c r="F2425" s="1"/>
    </row>
    <row r="2426" spans="1:6" x14ac:dyDescent="0.35">
      <c r="A2426" s="1">
        <f t="shared" si="409"/>
        <v>20053501277</v>
      </c>
      <c r="B2426" s="2" t="s">
        <v>20</v>
      </c>
      <c r="C2426" s="1">
        <f>+C2425+2</f>
        <v>20053501290</v>
      </c>
      <c r="D2426" s="1">
        <f>+D2425+5</f>
        <v>20053501309</v>
      </c>
      <c r="E2426" s="1">
        <f>+E2425+56+12</f>
        <v>20053501212</v>
      </c>
      <c r="F2426" s="1"/>
    </row>
    <row r="2427" spans="1:6" x14ac:dyDescent="0.35">
      <c r="A2427" s="1">
        <f t="shared" si="409"/>
        <v>20053501278</v>
      </c>
      <c r="B2427" s="2">
        <v>62357603</v>
      </c>
      <c r="C2427" s="1">
        <f t="shared" si="408"/>
        <v>20053501291</v>
      </c>
      <c r="D2427" s="1">
        <f>+D2426+2</f>
        <v>20053501311</v>
      </c>
      <c r="E2427" s="1">
        <f>+E2426+1</f>
        <v>20053501213</v>
      </c>
      <c r="F2427" s="1"/>
    </row>
    <row r="2428" spans="1:6" x14ac:dyDescent="0.35">
      <c r="A2428" s="1">
        <f t="shared" si="409"/>
        <v>20053501279</v>
      </c>
      <c r="B2428" s="8">
        <v>20053501003</v>
      </c>
      <c r="C2428" s="1">
        <f t="shared" si="408"/>
        <v>20053501292</v>
      </c>
      <c r="D2428" s="1">
        <f t="shared" si="408"/>
        <v>20053501312</v>
      </c>
      <c r="E2428" s="1">
        <f>+E2427+17</f>
        <v>20053501230</v>
      </c>
      <c r="F2428" s="1"/>
    </row>
    <row r="2429" spans="1:6" x14ac:dyDescent="0.35">
      <c r="B2429" s="8">
        <f>+B2428+22</f>
        <v>20053501025</v>
      </c>
      <c r="E2429" s="8">
        <f>+E2428+14</f>
        <v>20053501244</v>
      </c>
    </row>
    <row r="2430" spans="1:6" x14ac:dyDescent="0.35">
      <c r="B2430" s="8">
        <f>+B2429+1</f>
        <v>20053501026</v>
      </c>
      <c r="E2430" s="8">
        <f>+E2429+11</f>
        <v>20053501255</v>
      </c>
    </row>
    <row r="2432" spans="1:6" ht="18.5" x14ac:dyDescent="0.45">
      <c r="C2432" s="53" t="s">
        <v>88</v>
      </c>
      <c r="D2432" s="53"/>
    </row>
    <row r="2433" spans="1:6" x14ac:dyDescent="0.35">
      <c r="A2433" s="11" t="s">
        <v>32</v>
      </c>
    </row>
    <row r="2434" spans="1:6" x14ac:dyDescent="0.35">
      <c r="A2434" s="11" t="s">
        <v>89</v>
      </c>
    </row>
    <row r="2435" spans="1:6" x14ac:dyDescent="0.35">
      <c r="A2435" s="8">
        <v>18053501206</v>
      </c>
    </row>
    <row r="2443" spans="1:6" ht="18.5" x14ac:dyDescent="0.45">
      <c r="A2443" s="53"/>
      <c r="B2443" s="53"/>
      <c r="C2443" s="53"/>
      <c r="D2443" s="53"/>
      <c r="E2443" s="53"/>
      <c r="F2443" s="53"/>
    </row>
    <row r="2444" spans="1:6" ht="23.5" x14ac:dyDescent="0.55000000000000004">
      <c r="A2444" s="3"/>
      <c r="B2444" s="28"/>
      <c r="C2444" s="28"/>
      <c r="D2444" s="28"/>
      <c r="E2444" s="28"/>
      <c r="F2444" s="4"/>
    </row>
    <row r="2445" spans="1:6" ht="18.5" x14ac:dyDescent="0.45">
      <c r="A2445" s="1"/>
      <c r="B2445" s="28"/>
      <c r="C2445" s="53"/>
      <c r="D2445" s="53"/>
      <c r="E2445" s="28"/>
      <c r="F2445" s="28"/>
    </row>
    <row r="2446" spans="1:6" x14ac:dyDescent="0.35">
      <c r="A2446" s="2"/>
      <c r="B2446" s="2"/>
      <c r="C2446" s="2"/>
      <c r="D2446" s="2"/>
      <c r="E2446" s="2"/>
      <c r="F2446" s="2"/>
    </row>
    <row r="2472" spans="1:6" ht="18.5" x14ac:dyDescent="0.45">
      <c r="A2472" s="53" t="s">
        <v>0</v>
      </c>
      <c r="B2472" s="53"/>
      <c r="C2472" s="53"/>
      <c r="D2472" s="53"/>
      <c r="E2472" s="53"/>
      <c r="F2472" s="53"/>
    </row>
    <row r="2473" spans="1:6" ht="23.5" x14ac:dyDescent="0.55000000000000004">
      <c r="A2473" s="3" t="s">
        <v>76</v>
      </c>
      <c r="B2473" s="30"/>
      <c r="C2473" s="30"/>
      <c r="D2473" s="30"/>
      <c r="E2473" s="30"/>
      <c r="F2473" s="4" t="s">
        <v>1</v>
      </c>
    </row>
    <row r="2474" spans="1:6" ht="18.5" x14ac:dyDescent="0.45">
      <c r="A2474" s="1"/>
      <c r="B2474" s="30"/>
      <c r="C2474" s="53" t="s">
        <v>5</v>
      </c>
      <c r="D2474" s="53"/>
      <c r="E2474" s="30"/>
      <c r="F2474" s="30"/>
    </row>
    <row r="2475" spans="1:6" x14ac:dyDescent="0.35">
      <c r="A2475" s="2" t="s">
        <v>42</v>
      </c>
      <c r="B2475" s="2" t="s">
        <v>77</v>
      </c>
      <c r="C2475" s="2" t="s">
        <v>42</v>
      </c>
      <c r="D2475" s="2" t="s">
        <v>42</v>
      </c>
      <c r="E2475" s="2" t="s">
        <v>77</v>
      </c>
      <c r="F2475" s="2" t="s">
        <v>42</v>
      </c>
    </row>
    <row r="2476" spans="1:6" x14ac:dyDescent="0.35">
      <c r="A2476" s="2">
        <v>22411403</v>
      </c>
      <c r="B2476" s="2">
        <v>12131201</v>
      </c>
      <c r="C2476" s="2">
        <v>22411403</v>
      </c>
      <c r="D2476" s="2">
        <v>22411403</v>
      </c>
      <c r="E2476" s="2">
        <v>12131201</v>
      </c>
      <c r="F2476" s="2">
        <v>22411403</v>
      </c>
    </row>
    <row r="2477" spans="1:6" x14ac:dyDescent="0.35">
      <c r="A2477" s="1">
        <v>20053504212</v>
      </c>
      <c r="B2477" s="1">
        <v>20053529028</v>
      </c>
      <c r="C2477" s="1">
        <f>+A2484+1</f>
        <v>21053504008</v>
      </c>
      <c r="D2477" s="1">
        <f>+C2484+1</f>
        <v>21053504016</v>
      </c>
      <c r="E2477" s="1">
        <f>+B2484+1</f>
        <v>21053529019</v>
      </c>
      <c r="F2477" s="1">
        <f>+D2484+1</f>
        <v>21053504024</v>
      </c>
    </row>
    <row r="2478" spans="1:6" x14ac:dyDescent="0.35">
      <c r="A2478" s="1">
        <v>21053504001</v>
      </c>
      <c r="B2478" s="1">
        <v>21053529007</v>
      </c>
      <c r="C2478" s="1">
        <f>+C2477+1</f>
        <v>21053504009</v>
      </c>
      <c r="D2478" s="1">
        <f>+D2477+1</f>
        <v>21053504017</v>
      </c>
      <c r="E2478" s="1">
        <f>+E2477+4</f>
        <v>21053529023</v>
      </c>
      <c r="F2478" s="1">
        <f t="shared" ref="F2478" si="410">+F2477+1</f>
        <v>21053504025</v>
      </c>
    </row>
    <row r="2479" spans="1:6" x14ac:dyDescent="0.35">
      <c r="A2479" s="1">
        <f t="shared" ref="A2479:D2484" si="411">+A2478+1</f>
        <v>21053504002</v>
      </c>
      <c r="B2479" s="1">
        <f t="shared" si="411"/>
        <v>21053529008</v>
      </c>
      <c r="C2479" s="1">
        <f t="shared" si="411"/>
        <v>21053504010</v>
      </c>
      <c r="D2479" s="1">
        <f t="shared" si="411"/>
        <v>21053504018</v>
      </c>
      <c r="E2479" s="1">
        <f>+E2478+3</f>
        <v>21053529026</v>
      </c>
      <c r="F2479" s="1">
        <f t="shared" ref="F2479" si="412">+F2478+1</f>
        <v>21053504026</v>
      </c>
    </row>
    <row r="2480" spans="1:6" x14ac:dyDescent="0.35">
      <c r="A2480" s="1">
        <f t="shared" si="411"/>
        <v>21053504003</v>
      </c>
      <c r="B2480" s="1">
        <f t="shared" si="411"/>
        <v>21053529009</v>
      </c>
      <c r="C2480" s="1">
        <f t="shared" si="411"/>
        <v>21053504011</v>
      </c>
      <c r="D2480" s="1">
        <f t="shared" si="411"/>
        <v>21053504019</v>
      </c>
      <c r="E2480" s="1">
        <f>+E2479+7</f>
        <v>21053529033</v>
      </c>
      <c r="F2480" s="1">
        <f t="shared" ref="F2480" si="413">+F2479+1</f>
        <v>21053504027</v>
      </c>
    </row>
    <row r="2481" spans="1:6" x14ac:dyDescent="0.35">
      <c r="A2481" s="1">
        <f t="shared" si="411"/>
        <v>21053504004</v>
      </c>
      <c r="B2481" s="1">
        <f t="shared" si="411"/>
        <v>21053529010</v>
      </c>
      <c r="C2481" s="1">
        <f t="shared" si="411"/>
        <v>21053504012</v>
      </c>
      <c r="D2481" s="1">
        <f t="shared" si="411"/>
        <v>21053504020</v>
      </c>
      <c r="E2481" s="1">
        <f>+E2480+4</f>
        <v>21053529037</v>
      </c>
      <c r="F2481" s="1">
        <f t="shared" ref="F2481" si="414">+F2480+1</f>
        <v>21053504028</v>
      </c>
    </row>
    <row r="2482" spans="1:6" x14ac:dyDescent="0.35">
      <c r="A2482" s="1">
        <f t="shared" si="411"/>
        <v>21053504005</v>
      </c>
      <c r="B2482" s="1">
        <f>+B2481+3</f>
        <v>21053529013</v>
      </c>
      <c r="C2482" s="1">
        <f t="shared" ref="C2482:F2482" si="415">+C2481+1</f>
        <v>21053504013</v>
      </c>
      <c r="D2482" s="1">
        <f t="shared" si="415"/>
        <v>21053504021</v>
      </c>
      <c r="E2482" s="1">
        <f t="shared" si="415"/>
        <v>21053529038</v>
      </c>
      <c r="F2482" s="1">
        <f t="shared" si="415"/>
        <v>21053504029</v>
      </c>
    </row>
    <row r="2483" spans="1:6" x14ac:dyDescent="0.35">
      <c r="A2483" s="1">
        <f t="shared" si="411"/>
        <v>21053504006</v>
      </c>
      <c r="B2483" s="1">
        <f>+B2482+2</f>
        <v>21053529015</v>
      </c>
      <c r="C2483" s="1">
        <f t="shared" ref="C2483:D2483" si="416">+C2482+1</f>
        <v>21053504014</v>
      </c>
      <c r="D2483" s="1">
        <f t="shared" si="416"/>
        <v>21053504022</v>
      </c>
      <c r="E2483" s="1">
        <f>+E2482+9</f>
        <v>21053529047</v>
      </c>
      <c r="F2483" s="1">
        <f t="shared" ref="F2483" si="417">+F2482+1</f>
        <v>21053504030</v>
      </c>
    </row>
    <row r="2484" spans="1:6" x14ac:dyDescent="0.35">
      <c r="A2484" s="1">
        <f t="shared" si="411"/>
        <v>21053504007</v>
      </c>
      <c r="B2484" s="1">
        <f>+B2483+3</f>
        <v>21053529018</v>
      </c>
      <c r="C2484" s="1">
        <f t="shared" ref="C2484:D2484" si="418">+C2483+1</f>
        <v>21053504015</v>
      </c>
      <c r="D2484" s="1">
        <f t="shared" si="418"/>
        <v>21053504023</v>
      </c>
      <c r="E2484" s="2" t="s">
        <v>78</v>
      </c>
      <c r="F2484" s="1">
        <f t="shared" ref="F2484" si="419">+F2483+1</f>
        <v>21053504031</v>
      </c>
    </row>
    <row r="2485" spans="1:6" x14ac:dyDescent="0.35">
      <c r="A2485" s="1"/>
      <c r="B2485" s="1"/>
      <c r="C2485" s="1"/>
      <c r="D2485" s="1"/>
      <c r="E2485" s="2">
        <v>12271201</v>
      </c>
      <c r="F2485" s="1"/>
    </row>
    <row r="2486" spans="1:6" x14ac:dyDescent="0.35">
      <c r="A2486" s="1"/>
      <c r="B2486" s="1"/>
      <c r="C2486" s="1"/>
      <c r="D2486" s="1"/>
      <c r="E2486" s="1">
        <v>21053510015</v>
      </c>
      <c r="F2486" s="1"/>
    </row>
    <row r="2487" spans="1:6" x14ac:dyDescent="0.35">
      <c r="A2487" s="1"/>
      <c r="B2487" s="1"/>
      <c r="C2487" s="1"/>
      <c r="D2487" s="1"/>
      <c r="E2487" s="1"/>
      <c r="F2487" s="1"/>
    </row>
    <row r="2488" spans="1:6" ht="18.5" x14ac:dyDescent="0.45">
      <c r="A2488" s="1"/>
      <c r="B2488" s="30"/>
      <c r="C2488" s="53" t="s">
        <v>6</v>
      </c>
      <c r="D2488" s="53"/>
      <c r="E2488" s="30"/>
      <c r="F2488" s="30"/>
    </row>
    <row r="2489" spans="1:6" x14ac:dyDescent="0.35">
      <c r="A2489" s="2" t="s">
        <v>42</v>
      </c>
      <c r="B2489" s="2"/>
      <c r="C2489" s="2"/>
      <c r="D2489" s="2"/>
      <c r="E2489" s="2"/>
      <c r="F2489" s="2"/>
    </row>
    <row r="2490" spans="1:6" x14ac:dyDescent="0.35">
      <c r="A2490" s="2">
        <v>22411403</v>
      </c>
      <c r="B2490" s="2"/>
      <c r="C2490" s="2"/>
      <c r="D2490" s="2"/>
      <c r="E2490" s="2"/>
      <c r="F2490" s="2"/>
    </row>
    <row r="2491" spans="1:6" x14ac:dyDescent="0.35">
      <c r="A2491" s="1">
        <f>+F2484+1</f>
        <v>21053504032</v>
      </c>
      <c r="B2491" s="1">
        <f>+A2498+1</f>
        <v>21053504041</v>
      </c>
      <c r="C2491" s="1">
        <f t="shared" ref="C2491" si="420">+B2498+1</f>
        <v>21053504049</v>
      </c>
      <c r="D2491" s="1">
        <f t="shared" ref="D2491" si="421">+C2498+1</f>
        <v>21053504057</v>
      </c>
      <c r="E2491" s="1">
        <f t="shared" ref="E2491" si="422">+D2498+1</f>
        <v>21053504066</v>
      </c>
      <c r="F2491" s="1">
        <f t="shared" ref="F2491" si="423">+E2498+1</f>
        <v>21053504074</v>
      </c>
    </row>
    <row r="2492" spans="1:6" x14ac:dyDescent="0.35">
      <c r="A2492" s="1">
        <f>+A2491+1</f>
        <v>21053504033</v>
      </c>
      <c r="B2492" s="1">
        <f t="shared" ref="B2492:F2492" si="424">+B2491+1</f>
        <v>21053504042</v>
      </c>
      <c r="C2492" s="1">
        <f t="shared" si="424"/>
        <v>21053504050</v>
      </c>
      <c r="D2492" s="1">
        <f t="shared" si="424"/>
        <v>21053504058</v>
      </c>
      <c r="E2492" s="1">
        <f t="shared" si="424"/>
        <v>21053504067</v>
      </c>
      <c r="F2492" s="1">
        <f t="shared" si="424"/>
        <v>21053504075</v>
      </c>
    </row>
    <row r="2493" spans="1:6" x14ac:dyDescent="0.35">
      <c r="A2493" s="1">
        <f>+A2492+2</f>
        <v>21053504035</v>
      </c>
      <c r="B2493" s="1">
        <f t="shared" ref="B2493:F2493" si="425">+B2492+1</f>
        <v>21053504043</v>
      </c>
      <c r="C2493" s="1">
        <f t="shared" si="425"/>
        <v>21053504051</v>
      </c>
      <c r="D2493" s="1">
        <f t="shared" si="425"/>
        <v>21053504059</v>
      </c>
      <c r="E2493" s="1">
        <f t="shared" si="425"/>
        <v>21053504068</v>
      </c>
      <c r="F2493" s="1">
        <f t="shared" si="425"/>
        <v>21053504076</v>
      </c>
    </row>
    <row r="2494" spans="1:6" x14ac:dyDescent="0.35">
      <c r="A2494" s="1">
        <f t="shared" ref="A2494:F2498" si="426">+A2493+1</f>
        <v>21053504036</v>
      </c>
      <c r="B2494" s="1">
        <f t="shared" si="426"/>
        <v>21053504044</v>
      </c>
      <c r="C2494" s="1">
        <f t="shared" si="426"/>
        <v>21053504052</v>
      </c>
      <c r="D2494" s="1">
        <f t="shared" si="426"/>
        <v>21053504060</v>
      </c>
      <c r="E2494" s="1">
        <f t="shared" si="426"/>
        <v>21053504069</v>
      </c>
      <c r="F2494" s="1">
        <f t="shared" si="426"/>
        <v>21053504077</v>
      </c>
    </row>
    <row r="2495" spans="1:6" x14ac:dyDescent="0.35">
      <c r="A2495" s="1">
        <f t="shared" si="426"/>
        <v>21053504037</v>
      </c>
      <c r="B2495" s="1">
        <f t="shared" si="426"/>
        <v>21053504045</v>
      </c>
      <c r="C2495" s="1">
        <f t="shared" si="426"/>
        <v>21053504053</v>
      </c>
      <c r="D2495" s="1">
        <f t="shared" si="426"/>
        <v>21053504061</v>
      </c>
      <c r="E2495" s="1">
        <f t="shared" si="426"/>
        <v>21053504070</v>
      </c>
      <c r="F2495" s="1">
        <f t="shared" si="426"/>
        <v>21053504078</v>
      </c>
    </row>
    <row r="2496" spans="1:6" x14ac:dyDescent="0.35">
      <c r="A2496" s="1">
        <f t="shared" si="426"/>
        <v>21053504038</v>
      </c>
      <c r="B2496" s="1">
        <f t="shared" si="426"/>
        <v>21053504046</v>
      </c>
      <c r="C2496" s="1">
        <f t="shared" si="426"/>
        <v>21053504054</v>
      </c>
      <c r="D2496" s="1">
        <f t="shared" si="426"/>
        <v>21053504062</v>
      </c>
      <c r="E2496" s="1">
        <f t="shared" si="426"/>
        <v>21053504071</v>
      </c>
      <c r="F2496" s="1">
        <f t="shared" si="426"/>
        <v>21053504079</v>
      </c>
    </row>
    <row r="2497" spans="1:6" x14ac:dyDescent="0.35">
      <c r="A2497" s="1">
        <f t="shared" si="426"/>
        <v>21053504039</v>
      </c>
      <c r="B2497" s="1">
        <f t="shared" si="426"/>
        <v>21053504047</v>
      </c>
      <c r="C2497" s="1">
        <f t="shared" si="426"/>
        <v>21053504055</v>
      </c>
      <c r="D2497" s="1">
        <f>+D2496+2</f>
        <v>21053504064</v>
      </c>
      <c r="E2497" s="1">
        <f t="shared" ref="E2497:F2497" si="427">+E2496+1</f>
        <v>21053504072</v>
      </c>
      <c r="F2497" s="1">
        <f t="shared" si="427"/>
        <v>21053504080</v>
      </c>
    </row>
    <row r="2498" spans="1:6" x14ac:dyDescent="0.35">
      <c r="A2498" s="1">
        <f t="shared" si="426"/>
        <v>21053504040</v>
      </c>
      <c r="B2498" s="1">
        <f t="shared" si="426"/>
        <v>21053504048</v>
      </c>
      <c r="C2498" s="1">
        <f t="shared" si="426"/>
        <v>21053504056</v>
      </c>
      <c r="D2498" s="1">
        <f t="shared" si="426"/>
        <v>21053504065</v>
      </c>
      <c r="E2498" s="1">
        <f t="shared" si="426"/>
        <v>21053504073</v>
      </c>
      <c r="F2498" s="1">
        <f t="shared" si="426"/>
        <v>21053504081</v>
      </c>
    </row>
    <row r="2499" spans="1:6" x14ac:dyDescent="0.35">
      <c r="A2499" s="1"/>
      <c r="B2499" s="1"/>
      <c r="C2499" s="1"/>
      <c r="D2499" s="1"/>
      <c r="E2499" s="1"/>
      <c r="F2499" s="1"/>
    </row>
    <row r="2500" spans="1:6" ht="18.5" x14ac:dyDescent="0.45">
      <c r="A2500" s="1"/>
      <c r="B2500" s="30"/>
      <c r="C2500" s="53" t="s">
        <v>7</v>
      </c>
      <c r="D2500" s="53"/>
      <c r="E2500" s="30"/>
      <c r="F2500" s="30"/>
    </row>
    <row r="2501" spans="1:6" x14ac:dyDescent="0.35">
      <c r="A2501" s="2" t="s">
        <v>42</v>
      </c>
      <c r="B2501" s="2"/>
      <c r="C2501" s="2"/>
      <c r="D2501" s="2"/>
      <c r="E2501" s="2"/>
      <c r="F2501" s="2"/>
    </row>
    <row r="2502" spans="1:6" x14ac:dyDescent="0.35">
      <c r="A2502" s="2">
        <v>22411403</v>
      </c>
      <c r="B2502" s="2"/>
      <c r="C2502" s="2"/>
      <c r="D2502" s="2"/>
      <c r="E2502" s="2"/>
      <c r="F2502" s="2"/>
    </row>
    <row r="2503" spans="1:6" x14ac:dyDescent="0.35">
      <c r="A2503" s="1">
        <f>+F2498+1</f>
        <v>21053504082</v>
      </c>
      <c r="B2503" s="1">
        <f>+A2510+1</f>
        <v>21053504090</v>
      </c>
      <c r="C2503" s="1">
        <f t="shared" ref="C2503" si="428">+B2510+1</f>
        <v>21053504100</v>
      </c>
      <c r="D2503" s="1">
        <f t="shared" ref="D2503" si="429">+C2510+1</f>
        <v>21053504108</v>
      </c>
      <c r="E2503" s="1">
        <f t="shared" ref="E2503" si="430">+D2510+1</f>
        <v>21053504116</v>
      </c>
      <c r="F2503" s="1">
        <f t="shared" ref="F2503" si="431">+E2510+1</f>
        <v>21053504124</v>
      </c>
    </row>
    <row r="2504" spans="1:6" x14ac:dyDescent="0.35">
      <c r="A2504" s="1">
        <f>+A2503+1</f>
        <v>21053504083</v>
      </c>
      <c r="B2504" s="1">
        <f t="shared" ref="B2504:F2504" si="432">+B2503+1</f>
        <v>21053504091</v>
      </c>
      <c r="C2504" s="1">
        <f t="shared" si="432"/>
        <v>21053504101</v>
      </c>
      <c r="D2504" s="1">
        <f t="shared" si="432"/>
        <v>21053504109</v>
      </c>
      <c r="E2504" s="1">
        <f t="shared" si="432"/>
        <v>21053504117</v>
      </c>
      <c r="F2504" s="1">
        <f t="shared" si="432"/>
        <v>21053504125</v>
      </c>
    </row>
    <row r="2505" spans="1:6" x14ac:dyDescent="0.35">
      <c r="A2505" s="1">
        <f t="shared" ref="A2505:F2505" si="433">+A2504+1</f>
        <v>21053504084</v>
      </c>
      <c r="B2505" s="1">
        <f t="shared" si="433"/>
        <v>21053504092</v>
      </c>
      <c r="C2505" s="1">
        <f t="shared" si="433"/>
        <v>21053504102</v>
      </c>
      <c r="D2505" s="1">
        <f t="shared" si="433"/>
        <v>21053504110</v>
      </c>
      <c r="E2505" s="1">
        <f t="shared" si="433"/>
        <v>21053504118</v>
      </c>
      <c r="F2505" s="1">
        <f t="shared" si="433"/>
        <v>21053504126</v>
      </c>
    </row>
    <row r="2506" spans="1:6" x14ac:dyDescent="0.35">
      <c r="A2506" s="1">
        <f t="shared" ref="A2506" si="434">+A2505+1</f>
        <v>21053504085</v>
      </c>
      <c r="B2506" s="1">
        <f>+B2505+2</f>
        <v>21053504094</v>
      </c>
      <c r="C2506" s="1">
        <f t="shared" ref="C2506:F2506" si="435">+C2505+1</f>
        <v>21053504103</v>
      </c>
      <c r="D2506" s="1">
        <f t="shared" si="435"/>
        <v>21053504111</v>
      </c>
      <c r="E2506" s="1">
        <f t="shared" si="435"/>
        <v>21053504119</v>
      </c>
      <c r="F2506" s="1">
        <f t="shared" si="435"/>
        <v>21053504127</v>
      </c>
    </row>
    <row r="2507" spans="1:6" x14ac:dyDescent="0.35">
      <c r="A2507" s="1">
        <f t="shared" ref="A2507:F2507" si="436">+A2506+1</f>
        <v>21053504086</v>
      </c>
      <c r="B2507" s="1">
        <f t="shared" si="436"/>
        <v>21053504095</v>
      </c>
      <c r="C2507" s="1">
        <f t="shared" si="436"/>
        <v>21053504104</v>
      </c>
      <c r="D2507" s="1">
        <f t="shared" si="436"/>
        <v>21053504112</v>
      </c>
      <c r="E2507" s="1">
        <f t="shared" si="436"/>
        <v>21053504120</v>
      </c>
      <c r="F2507" s="1">
        <f t="shared" si="436"/>
        <v>21053504128</v>
      </c>
    </row>
    <row r="2508" spans="1:6" x14ac:dyDescent="0.35">
      <c r="A2508" s="1">
        <f t="shared" ref="A2508:F2508" si="437">+A2507+1</f>
        <v>21053504087</v>
      </c>
      <c r="B2508" s="1">
        <f t="shared" si="437"/>
        <v>21053504096</v>
      </c>
      <c r="C2508" s="1">
        <f t="shared" si="437"/>
        <v>21053504105</v>
      </c>
      <c r="D2508" s="1">
        <f t="shared" si="437"/>
        <v>21053504113</v>
      </c>
      <c r="E2508" s="1">
        <f t="shared" si="437"/>
        <v>21053504121</v>
      </c>
      <c r="F2508" s="1">
        <f t="shared" si="437"/>
        <v>21053504129</v>
      </c>
    </row>
    <row r="2509" spans="1:6" x14ac:dyDescent="0.35">
      <c r="A2509" s="1">
        <f t="shared" ref="A2509:F2509" si="438">+A2508+1</f>
        <v>21053504088</v>
      </c>
      <c r="B2509" s="1">
        <f t="shared" si="438"/>
        <v>21053504097</v>
      </c>
      <c r="C2509" s="1">
        <f t="shared" si="438"/>
        <v>21053504106</v>
      </c>
      <c r="D2509" s="1">
        <f t="shared" si="438"/>
        <v>21053504114</v>
      </c>
      <c r="E2509" s="1">
        <f t="shared" si="438"/>
        <v>21053504122</v>
      </c>
      <c r="F2509" s="1">
        <f t="shared" si="438"/>
        <v>21053504130</v>
      </c>
    </row>
    <row r="2510" spans="1:6" x14ac:dyDescent="0.35">
      <c r="A2510" s="1">
        <f t="shared" ref="A2510" si="439">+A2509+1</f>
        <v>21053504089</v>
      </c>
      <c r="B2510" s="1">
        <f>+B2509+2</f>
        <v>21053504099</v>
      </c>
      <c r="C2510" s="1">
        <f t="shared" ref="C2510:F2510" si="440">+C2509+1</f>
        <v>21053504107</v>
      </c>
      <c r="D2510" s="1">
        <f t="shared" si="440"/>
        <v>21053504115</v>
      </c>
      <c r="E2510" s="1">
        <f t="shared" si="440"/>
        <v>21053504123</v>
      </c>
      <c r="F2510" s="1">
        <f t="shared" si="440"/>
        <v>21053504131</v>
      </c>
    </row>
    <row r="2511" spans="1:6" x14ac:dyDescent="0.35">
      <c r="A2511" s="1"/>
      <c r="B2511" s="1"/>
      <c r="C2511" s="1"/>
      <c r="D2511" s="1"/>
      <c r="E2511" s="1"/>
      <c r="F2511" s="1"/>
    </row>
    <row r="2512" spans="1:6" ht="18.5" x14ac:dyDescent="0.45">
      <c r="A2512" s="1"/>
      <c r="B2512" s="30"/>
      <c r="C2512" s="53" t="s">
        <v>8</v>
      </c>
      <c r="D2512" s="53"/>
      <c r="E2512" s="30"/>
      <c r="F2512" s="30"/>
    </row>
    <row r="2513" spans="1:6" x14ac:dyDescent="0.35">
      <c r="A2513" s="2" t="s">
        <v>42</v>
      </c>
      <c r="B2513" s="2"/>
      <c r="C2513" s="2"/>
      <c r="D2513" s="2"/>
      <c r="E2513" s="2"/>
      <c r="F2513" s="2"/>
    </row>
    <row r="2514" spans="1:6" x14ac:dyDescent="0.35">
      <c r="A2514" s="2">
        <v>22411403</v>
      </c>
      <c r="B2514" s="2"/>
      <c r="C2514" s="2"/>
      <c r="D2514" s="2"/>
      <c r="E2514" s="2"/>
      <c r="F2514" s="2"/>
    </row>
    <row r="2515" spans="1:6" x14ac:dyDescent="0.35">
      <c r="A2515" s="1">
        <f>+F2510+1</f>
        <v>21053504132</v>
      </c>
      <c r="B2515" s="1">
        <f>+A2522+1</f>
        <v>21053504140</v>
      </c>
      <c r="C2515" s="1">
        <f t="shared" ref="C2515" si="441">+B2522+1</f>
        <v>21053504148</v>
      </c>
      <c r="D2515" s="1">
        <f t="shared" ref="D2515" si="442">+C2522+1</f>
        <v>21053504156</v>
      </c>
      <c r="E2515" s="1">
        <f t="shared" ref="E2515" si="443">+D2522+1</f>
        <v>21053504166</v>
      </c>
      <c r="F2515" s="1">
        <f t="shared" ref="F2515" si="444">+E2522+1</f>
        <v>21053504174</v>
      </c>
    </row>
    <row r="2516" spans="1:6" x14ac:dyDescent="0.35">
      <c r="A2516" s="1">
        <f>+A2515+1</f>
        <v>21053504133</v>
      </c>
      <c r="B2516" s="1">
        <f t="shared" ref="B2516:F2516" si="445">+B2515+1</f>
        <v>21053504141</v>
      </c>
      <c r="C2516" s="1">
        <f t="shared" si="445"/>
        <v>21053504149</v>
      </c>
      <c r="D2516" s="1">
        <f t="shared" si="445"/>
        <v>21053504157</v>
      </c>
      <c r="E2516" s="1">
        <f t="shared" si="445"/>
        <v>21053504167</v>
      </c>
      <c r="F2516" s="1">
        <f t="shared" si="445"/>
        <v>21053504175</v>
      </c>
    </row>
    <row r="2517" spans="1:6" x14ac:dyDescent="0.35">
      <c r="A2517" s="1">
        <f t="shared" ref="A2517:C2517" si="446">+A2516+1</f>
        <v>21053504134</v>
      </c>
      <c r="B2517" s="1">
        <f t="shared" si="446"/>
        <v>21053504142</v>
      </c>
      <c r="C2517" s="1">
        <f t="shared" si="446"/>
        <v>21053504150</v>
      </c>
      <c r="D2517" s="1">
        <f>+D2516+2</f>
        <v>21053504159</v>
      </c>
      <c r="E2517" s="1">
        <f t="shared" ref="E2517:F2517" si="447">+E2516+1</f>
        <v>21053504168</v>
      </c>
      <c r="F2517" s="1">
        <f t="shared" si="447"/>
        <v>21053504176</v>
      </c>
    </row>
    <row r="2518" spans="1:6" x14ac:dyDescent="0.35">
      <c r="A2518" s="1">
        <f t="shared" ref="A2518:F2518" si="448">+A2517+1</f>
        <v>21053504135</v>
      </c>
      <c r="B2518" s="1">
        <f t="shared" si="448"/>
        <v>21053504143</v>
      </c>
      <c r="C2518" s="1">
        <f t="shared" si="448"/>
        <v>21053504151</v>
      </c>
      <c r="D2518" s="1">
        <f t="shared" si="448"/>
        <v>21053504160</v>
      </c>
      <c r="E2518" s="1">
        <f t="shared" si="448"/>
        <v>21053504169</v>
      </c>
      <c r="F2518" s="1">
        <f t="shared" si="448"/>
        <v>21053504177</v>
      </c>
    </row>
    <row r="2519" spans="1:6" x14ac:dyDescent="0.35">
      <c r="A2519" s="1">
        <f t="shared" ref="A2519:C2519" si="449">+A2518+1</f>
        <v>21053504136</v>
      </c>
      <c r="B2519" s="1">
        <f t="shared" si="449"/>
        <v>21053504144</v>
      </c>
      <c r="C2519" s="1">
        <f t="shared" si="449"/>
        <v>21053504152</v>
      </c>
      <c r="D2519" s="1">
        <f>+D2518+2</f>
        <v>21053504162</v>
      </c>
      <c r="E2519" s="1">
        <f t="shared" ref="E2519:F2519" si="450">+E2518+1</f>
        <v>21053504170</v>
      </c>
      <c r="F2519" s="1">
        <f t="shared" si="450"/>
        <v>21053504178</v>
      </c>
    </row>
    <row r="2520" spans="1:6" x14ac:dyDescent="0.35">
      <c r="A2520" s="1">
        <f t="shared" ref="A2520:F2520" si="451">+A2519+1</f>
        <v>21053504137</v>
      </c>
      <c r="B2520" s="1">
        <f t="shared" si="451"/>
        <v>21053504145</v>
      </c>
      <c r="C2520" s="1">
        <f t="shared" si="451"/>
        <v>21053504153</v>
      </c>
      <c r="D2520" s="1">
        <f t="shared" si="451"/>
        <v>21053504163</v>
      </c>
      <c r="E2520" s="1">
        <f t="shared" si="451"/>
        <v>21053504171</v>
      </c>
      <c r="F2520" s="1">
        <f t="shared" si="451"/>
        <v>21053504179</v>
      </c>
    </row>
    <row r="2521" spans="1:6" x14ac:dyDescent="0.35">
      <c r="A2521" s="1">
        <f t="shared" ref="A2521:F2521" si="452">+A2520+1</f>
        <v>21053504138</v>
      </c>
      <c r="B2521" s="1">
        <f t="shared" si="452"/>
        <v>21053504146</v>
      </c>
      <c r="C2521" s="1">
        <f t="shared" si="452"/>
        <v>21053504154</v>
      </c>
      <c r="D2521" s="1">
        <f t="shared" si="452"/>
        <v>21053504164</v>
      </c>
      <c r="E2521" s="1">
        <f t="shared" si="452"/>
        <v>21053504172</v>
      </c>
      <c r="F2521" s="1">
        <f t="shared" si="452"/>
        <v>21053504180</v>
      </c>
    </row>
    <row r="2522" spans="1:6" x14ac:dyDescent="0.35">
      <c r="A2522" s="1">
        <f t="shared" ref="A2522:F2522" si="453">+A2521+1</f>
        <v>21053504139</v>
      </c>
      <c r="B2522" s="1">
        <f t="shared" si="453"/>
        <v>21053504147</v>
      </c>
      <c r="C2522" s="1">
        <f t="shared" si="453"/>
        <v>21053504155</v>
      </c>
      <c r="D2522" s="1">
        <f t="shared" si="453"/>
        <v>21053504165</v>
      </c>
      <c r="E2522" s="1">
        <f t="shared" si="453"/>
        <v>21053504173</v>
      </c>
      <c r="F2522" s="1">
        <f t="shared" si="453"/>
        <v>21053504181</v>
      </c>
    </row>
    <row r="2523" spans="1:6" x14ac:dyDescent="0.35">
      <c r="A2523" s="1"/>
      <c r="B2523" s="1"/>
      <c r="C2523" s="1"/>
      <c r="D2523" s="1"/>
      <c r="E2523" s="1"/>
      <c r="F2523" s="1"/>
    </row>
    <row r="2524" spans="1:6" ht="18.5" x14ac:dyDescent="0.45">
      <c r="A2524" s="1"/>
      <c r="B2524" s="30"/>
      <c r="C2524" s="53" t="s">
        <v>9</v>
      </c>
      <c r="D2524" s="53"/>
      <c r="E2524" s="30"/>
      <c r="F2524" s="30"/>
    </row>
    <row r="2525" spans="1:6" x14ac:dyDescent="0.35">
      <c r="A2525" s="2" t="s">
        <v>42</v>
      </c>
      <c r="B2525" s="2" t="s">
        <v>42</v>
      </c>
      <c r="C2525" s="2" t="s">
        <v>42</v>
      </c>
      <c r="D2525" s="2" t="s">
        <v>42</v>
      </c>
      <c r="E2525" s="2" t="s">
        <v>42</v>
      </c>
      <c r="F2525" s="2" t="s">
        <v>79</v>
      </c>
    </row>
    <row r="2526" spans="1:6" x14ac:dyDescent="0.35">
      <c r="A2526" s="2">
        <v>22411403</v>
      </c>
      <c r="B2526" s="2">
        <v>22411403</v>
      </c>
      <c r="C2526" s="2">
        <v>22411403</v>
      </c>
      <c r="D2526" s="2">
        <v>22411403</v>
      </c>
      <c r="E2526" s="2">
        <v>22411403</v>
      </c>
      <c r="F2526" s="2">
        <v>12031201</v>
      </c>
    </row>
    <row r="2527" spans="1:6" x14ac:dyDescent="0.35">
      <c r="A2527" s="1">
        <f>+F2522+1</f>
        <v>21053504182</v>
      </c>
      <c r="B2527" s="1">
        <f>+A2534+1</f>
        <v>21053504191</v>
      </c>
      <c r="C2527" s="1">
        <f>+B2534+1</f>
        <v>21053504199</v>
      </c>
      <c r="D2527" s="1">
        <f>+C2534+1</f>
        <v>21053504207</v>
      </c>
      <c r="E2527" s="1">
        <f>+D2534+1</f>
        <v>21053504215</v>
      </c>
      <c r="F2527" s="1">
        <v>21053511038</v>
      </c>
    </row>
    <row r="2528" spans="1:6" x14ac:dyDescent="0.35">
      <c r="A2528" s="1">
        <f>+A2527+1</f>
        <v>21053504183</v>
      </c>
      <c r="B2528" s="1">
        <f t="shared" ref="B2528:D2531" si="454">+B2527+1</f>
        <v>21053504192</v>
      </c>
      <c r="C2528" s="1">
        <f t="shared" si="454"/>
        <v>21053504200</v>
      </c>
      <c r="D2528" s="1">
        <f t="shared" si="454"/>
        <v>21053504208</v>
      </c>
      <c r="E2528" s="1">
        <v>21054504004</v>
      </c>
      <c r="F2528" s="1">
        <f>+F2527+2</f>
        <v>21053511040</v>
      </c>
    </row>
    <row r="2529" spans="1:6" x14ac:dyDescent="0.35">
      <c r="A2529" s="1">
        <f t="shared" ref="A2529:A2534" si="455">+A2528+1</f>
        <v>21053504184</v>
      </c>
      <c r="B2529" s="1">
        <f t="shared" si="454"/>
        <v>21053504193</v>
      </c>
      <c r="C2529" s="1">
        <f t="shared" si="454"/>
        <v>21053504201</v>
      </c>
      <c r="D2529" s="1">
        <f t="shared" si="454"/>
        <v>21053504209</v>
      </c>
      <c r="E2529" s="2" t="s">
        <v>81</v>
      </c>
      <c r="F2529" s="1">
        <f>+F2528+21</f>
        <v>21053511061</v>
      </c>
    </row>
    <row r="2530" spans="1:6" x14ac:dyDescent="0.35">
      <c r="A2530" s="1">
        <f t="shared" si="455"/>
        <v>21053504185</v>
      </c>
      <c r="B2530" s="1">
        <f t="shared" si="454"/>
        <v>21053504194</v>
      </c>
      <c r="C2530" s="1">
        <f t="shared" si="454"/>
        <v>21053504202</v>
      </c>
      <c r="D2530" s="1">
        <f t="shared" si="454"/>
        <v>21053504210</v>
      </c>
      <c r="E2530" s="2">
        <v>12311203</v>
      </c>
      <c r="F2530" s="1">
        <f t="shared" ref="F2530" si="456">+F2529+1</f>
        <v>21053511062</v>
      </c>
    </row>
    <row r="2531" spans="1:6" x14ac:dyDescent="0.35">
      <c r="A2531" s="1">
        <f t="shared" si="455"/>
        <v>21053504186</v>
      </c>
      <c r="B2531" s="1">
        <f t="shared" si="454"/>
        <v>21053504195</v>
      </c>
      <c r="C2531" s="1">
        <f t="shared" si="454"/>
        <v>21053504203</v>
      </c>
      <c r="D2531" s="1">
        <f t="shared" si="454"/>
        <v>21053504211</v>
      </c>
      <c r="E2531" s="1">
        <v>21053518012</v>
      </c>
      <c r="F2531" s="2" t="s">
        <v>80</v>
      </c>
    </row>
    <row r="2532" spans="1:6" x14ac:dyDescent="0.35">
      <c r="A2532" s="1">
        <f>+A2531+2</f>
        <v>21053504188</v>
      </c>
      <c r="B2532" s="8">
        <f>+B2531+1</f>
        <v>21053504196</v>
      </c>
      <c r="C2532" s="1">
        <f t="shared" ref="C2532:D2532" si="457">+C2531+1</f>
        <v>21053504204</v>
      </c>
      <c r="D2532" s="1">
        <f t="shared" si="457"/>
        <v>21053504212</v>
      </c>
      <c r="E2532" s="1">
        <f>+E2531+6</f>
        <v>21053518018</v>
      </c>
      <c r="F2532" s="2">
        <v>12051201</v>
      </c>
    </row>
    <row r="2533" spans="1:6" x14ac:dyDescent="0.35">
      <c r="A2533" s="1">
        <f t="shared" si="455"/>
        <v>21053504189</v>
      </c>
      <c r="B2533" s="1">
        <f>+B2531+2</f>
        <v>21053504197</v>
      </c>
      <c r="C2533" s="1">
        <f t="shared" ref="C2533:D2533" si="458">+C2532+1</f>
        <v>21053504205</v>
      </c>
      <c r="D2533" s="1">
        <f t="shared" si="458"/>
        <v>21053504213</v>
      </c>
      <c r="E2533" s="1">
        <f>+E2532+9</f>
        <v>21053518027</v>
      </c>
      <c r="F2533" s="1">
        <v>19053516077</v>
      </c>
    </row>
    <row r="2534" spans="1:6" x14ac:dyDescent="0.35">
      <c r="A2534" s="1">
        <f t="shared" si="455"/>
        <v>21053504190</v>
      </c>
      <c r="B2534" s="1">
        <f>+B2533+1</f>
        <v>21053504198</v>
      </c>
      <c r="C2534" s="1">
        <f t="shared" ref="C2534:D2534" si="459">+C2533+1</f>
        <v>21053504206</v>
      </c>
      <c r="D2534" s="1">
        <f t="shared" si="459"/>
        <v>21053504214</v>
      </c>
      <c r="E2534" s="2" t="s">
        <v>82</v>
      </c>
      <c r="F2534" s="1">
        <v>21053516046</v>
      </c>
    </row>
    <row r="2535" spans="1:6" x14ac:dyDescent="0.35">
      <c r="E2535" s="11">
        <v>12321201</v>
      </c>
      <c r="F2535" s="8">
        <f>+F2534+2</f>
        <v>21053516048</v>
      </c>
    </row>
    <row r="2536" spans="1:6" x14ac:dyDescent="0.35">
      <c r="E2536" s="8">
        <v>21053527017</v>
      </c>
    </row>
    <row r="2537" spans="1:6" x14ac:dyDescent="0.35">
      <c r="E2537" s="8">
        <f>+E2536+17</f>
        <v>21053527034</v>
      </c>
    </row>
    <row r="2544" spans="1:6" ht="18.5" x14ac:dyDescent="0.45">
      <c r="A2544" s="53" t="s">
        <v>0</v>
      </c>
      <c r="B2544" s="53"/>
      <c r="C2544" s="53"/>
      <c r="D2544" s="53"/>
      <c r="E2544" s="53"/>
      <c r="F2544" s="53"/>
    </row>
    <row r="2545" spans="1:6" ht="23.5" x14ac:dyDescent="0.55000000000000004">
      <c r="A2545" s="3" t="s">
        <v>90</v>
      </c>
      <c r="B2545" s="32"/>
      <c r="C2545" s="32"/>
      <c r="D2545" s="32"/>
      <c r="E2545" s="32"/>
      <c r="F2545" s="4" t="s">
        <v>1</v>
      </c>
    </row>
    <row r="2546" spans="1:6" ht="18.5" x14ac:dyDescent="0.45">
      <c r="A2546" s="1"/>
      <c r="B2546" s="32"/>
      <c r="C2546" s="53" t="s">
        <v>5</v>
      </c>
      <c r="D2546" s="53"/>
      <c r="E2546" s="32"/>
      <c r="F2546" s="32"/>
    </row>
    <row r="2547" spans="1:6" x14ac:dyDescent="0.35">
      <c r="A2547" s="2" t="s">
        <v>73</v>
      </c>
      <c r="B2547" s="2" t="s">
        <v>23</v>
      </c>
      <c r="C2547" s="2"/>
      <c r="D2547" s="2"/>
      <c r="E2547" s="2" t="s">
        <v>73</v>
      </c>
      <c r="F2547" s="2" t="s">
        <v>23</v>
      </c>
    </row>
    <row r="2548" spans="1:6" x14ac:dyDescent="0.35">
      <c r="A2548" s="2">
        <v>12277606</v>
      </c>
      <c r="B2548" s="2">
        <v>12057607</v>
      </c>
      <c r="C2548" s="2" t="s">
        <v>73</v>
      </c>
      <c r="D2548" s="2" t="s">
        <v>23</v>
      </c>
      <c r="E2548" s="2">
        <v>12277606</v>
      </c>
      <c r="F2548" s="2">
        <v>12057607</v>
      </c>
    </row>
    <row r="2549" spans="1:6" x14ac:dyDescent="0.35">
      <c r="A2549" s="1">
        <v>20053510001</v>
      </c>
      <c r="B2549" s="1">
        <v>20053516003</v>
      </c>
      <c r="C2549" s="2">
        <v>12277606</v>
      </c>
      <c r="D2549" s="2">
        <v>12057607</v>
      </c>
      <c r="E2549" s="1">
        <f>+C2556+1</f>
        <v>20053510016</v>
      </c>
      <c r="F2549" s="1">
        <f>+D2556+2</f>
        <v>20053516037</v>
      </c>
    </row>
    <row r="2550" spans="1:6" x14ac:dyDescent="0.35">
      <c r="A2550" s="1">
        <f>+A2549+1</f>
        <v>20053510002</v>
      </c>
      <c r="B2550" s="1">
        <f>+B2549+2</f>
        <v>20053516005</v>
      </c>
      <c r="C2550" s="1">
        <f>+A2556+1</f>
        <v>20053510009</v>
      </c>
      <c r="D2550" s="1">
        <f>+B2556+6</f>
        <v>20053516023</v>
      </c>
      <c r="E2550" s="1">
        <f t="shared" ref="B2550:F2556" si="460">+E2549+1</f>
        <v>20053510017</v>
      </c>
      <c r="F2550" s="1">
        <f t="shared" si="460"/>
        <v>20053516038</v>
      </c>
    </row>
    <row r="2551" spans="1:6" x14ac:dyDescent="0.35">
      <c r="A2551" s="1">
        <f t="shared" ref="A2551:A2556" si="461">+A2550+1</f>
        <v>20053510003</v>
      </c>
      <c r="B2551" s="1">
        <f>+B2550+2</f>
        <v>20053516007</v>
      </c>
      <c r="C2551" s="1">
        <f t="shared" si="460"/>
        <v>20053510010</v>
      </c>
      <c r="D2551" s="1">
        <f>+D2550+2</f>
        <v>20053516025</v>
      </c>
      <c r="E2551" s="1">
        <f t="shared" si="460"/>
        <v>20053510018</v>
      </c>
      <c r="F2551" s="1">
        <f t="shared" si="460"/>
        <v>20053516039</v>
      </c>
    </row>
    <row r="2552" spans="1:6" x14ac:dyDescent="0.35">
      <c r="A2552" s="1">
        <f t="shared" si="461"/>
        <v>20053510004</v>
      </c>
      <c r="B2552" s="1">
        <f>+B2551+4</f>
        <v>20053516011</v>
      </c>
      <c r="C2552" s="1">
        <f t="shared" si="460"/>
        <v>20053510011</v>
      </c>
      <c r="D2552" s="1">
        <f t="shared" si="460"/>
        <v>20053516026</v>
      </c>
      <c r="E2552" s="1">
        <f t="shared" si="460"/>
        <v>20053510019</v>
      </c>
      <c r="F2552" s="1">
        <f t="shared" si="460"/>
        <v>20053516040</v>
      </c>
    </row>
    <row r="2553" spans="1:6" x14ac:dyDescent="0.35">
      <c r="A2553" s="1">
        <f t="shared" si="461"/>
        <v>20053510005</v>
      </c>
      <c r="B2553" s="1">
        <f>+B2552+1</f>
        <v>20053516012</v>
      </c>
      <c r="C2553" s="1">
        <f t="shared" si="460"/>
        <v>20053510012</v>
      </c>
      <c r="D2553" s="1">
        <f>+D2552+2</f>
        <v>20053516028</v>
      </c>
      <c r="E2553" s="1">
        <f t="shared" si="460"/>
        <v>20053510020</v>
      </c>
      <c r="F2553" s="1">
        <f t="shared" si="460"/>
        <v>20053516041</v>
      </c>
    </row>
    <row r="2554" spans="1:6" x14ac:dyDescent="0.35">
      <c r="A2554" s="1">
        <f t="shared" si="461"/>
        <v>20053510006</v>
      </c>
      <c r="B2554" s="1">
        <f>+B2553+2</f>
        <v>20053516014</v>
      </c>
      <c r="C2554" s="1">
        <f t="shared" si="460"/>
        <v>20053510013</v>
      </c>
      <c r="D2554" s="1">
        <f>+D2553+4</f>
        <v>20053516032</v>
      </c>
      <c r="E2554" s="1">
        <f t="shared" si="460"/>
        <v>20053510021</v>
      </c>
      <c r="F2554" s="1">
        <f t="shared" si="460"/>
        <v>20053516042</v>
      </c>
    </row>
    <row r="2555" spans="1:6" x14ac:dyDescent="0.35">
      <c r="A2555" s="1">
        <f t="shared" si="461"/>
        <v>20053510007</v>
      </c>
      <c r="B2555" s="1">
        <f t="shared" si="460"/>
        <v>20053516015</v>
      </c>
      <c r="C2555" s="1">
        <f t="shared" si="460"/>
        <v>20053510014</v>
      </c>
      <c r="D2555" s="1">
        <f>+D2554+2</f>
        <v>20053516034</v>
      </c>
      <c r="E2555" s="1">
        <f t="shared" si="460"/>
        <v>20053510022</v>
      </c>
      <c r="F2555" s="1">
        <f>+F2554+4</f>
        <v>20053516046</v>
      </c>
    </row>
    <row r="2556" spans="1:6" x14ac:dyDescent="0.35">
      <c r="A2556" s="1">
        <f t="shared" si="461"/>
        <v>20053510008</v>
      </c>
      <c r="B2556" s="1">
        <f>+B2555+2</f>
        <v>20053516017</v>
      </c>
      <c r="C2556" s="1">
        <f t="shared" si="460"/>
        <v>20053510015</v>
      </c>
      <c r="D2556" s="1">
        <f t="shared" si="460"/>
        <v>20053516035</v>
      </c>
      <c r="E2556" s="1">
        <f t="shared" si="460"/>
        <v>20053510023</v>
      </c>
      <c r="F2556" s="1">
        <f t="shared" si="460"/>
        <v>20053516047</v>
      </c>
    </row>
    <row r="2557" spans="1:6" x14ac:dyDescent="0.35">
      <c r="A2557" s="1"/>
      <c r="B2557" s="1"/>
      <c r="C2557" s="1"/>
      <c r="D2557" s="1"/>
      <c r="E2557" s="1"/>
      <c r="F2557" s="1"/>
    </row>
    <row r="2558" spans="1:6" ht="18.5" x14ac:dyDescent="0.45">
      <c r="A2558" s="1"/>
      <c r="B2558" s="32"/>
      <c r="C2558" s="53" t="s">
        <v>6</v>
      </c>
      <c r="D2558" s="53"/>
      <c r="E2558" s="32"/>
      <c r="F2558" s="32"/>
    </row>
    <row r="2559" spans="1:6" x14ac:dyDescent="0.35">
      <c r="A2559" s="2" t="s">
        <v>73</v>
      </c>
      <c r="B2559" s="2" t="s">
        <v>23</v>
      </c>
      <c r="C2559" s="2"/>
      <c r="D2559" s="2"/>
      <c r="E2559" s="2" t="s">
        <v>73</v>
      </c>
      <c r="F2559" s="2" t="s">
        <v>23</v>
      </c>
    </row>
    <row r="2560" spans="1:6" x14ac:dyDescent="0.35">
      <c r="A2560" s="2">
        <v>12277606</v>
      </c>
      <c r="B2560" s="2">
        <v>12057607</v>
      </c>
      <c r="C2560" s="2" t="s">
        <v>73</v>
      </c>
      <c r="D2560" s="2" t="s">
        <v>23</v>
      </c>
      <c r="E2560" s="2">
        <v>12277606</v>
      </c>
      <c r="F2560" s="2">
        <v>12057607</v>
      </c>
    </row>
    <row r="2561" spans="1:6" x14ac:dyDescent="0.35">
      <c r="A2561" s="1">
        <f>+E2556+1</f>
        <v>20053510024</v>
      </c>
      <c r="B2561" s="1">
        <f>+F2556+1</f>
        <v>20053516048</v>
      </c>
      <c r="C2561" s="2">
        <v>12277606</v>
      </c>
      <c r="D2561" s="2">
        <v>12057607</v>
      </c>
      <c r="E2561" s="1">
        <f>+C2568+2</f>
        <v>20053510042</v>
      </c>
      <c r="F2561" s="1">
        <f>+D2568+2</f>
        <v>20053516073</v>
      </c>
    </row>
    <row r="2562" spans="1:6" x14ac:dyDescent="0.35">
      <c r="A2562" s="1">
        <f>+A2561+1</f>
        <v>20053510025</v>
      </c>
      <c r="B2562" s="1">
        <f t="shared" ref="B2562:D2568" si="462">+B2561+1</f>
        <v>20053516049</v>
      </c>
      <c r="C2562" s="1">
        <f>+A2568+1</f>
        <v>20053510033</v>
      </c>
      <c r="D2562" s="1">
        <f>+B2568+1</f>
        <v>20053516060</v>
      </c>
      <c r="E2562" s="1">
        <f t="shared" ref="E2562:F2568" si="463">+E2561+1</f>
        <v>20053510043</v>
      </c>
      <c r="F2562" s="1">
        <f t="shared" si="463"/>
        <v>20053516074</v>
      </c>
    </row>
    <row r="2563" spans="1:6" x14ac:dyDescent="0.35">
      <c r="A2563" s="1">
        <f t="shared" ref="A2563:A2568" si="464">+A2562+1</f>
        <v>20053510026</v>
      </c>
      <c r="B2563" s="1">
        <f t="shared" si="462"/>
        <v>20053516050</v>
      </c>
      <c r="C2563" s="1">
        <f t="shared" si="462"/>
        <v>20053510034</v>
      </c>
      <c r="D2563" s="1">
        <f t="shared" si="462"/>
        <v>20053516061</v>
      </c>
      <c r="E2563" s="1">
        <f t="shared" si="463"/>
        <v>20053510044</v>
      </c>
      <c r="F2563" s="1">
        <f t="shared" si="463"/>
        <v>20053516075</v>
      </c>
    </row>
    <row r="2564" spans="1:6" x14ac:dyDescent="0.35">
      <c r="A2564" s="1">
        <f>+A2563+2</f>
        <v>20053510028</v>
      </c>
      <c r="B2564" s="1">
        <f>+B2563+3</f>
        <v>20053516053</v>
      </c>
      <c r="C2564" s="1">
        <f>+C2563+2</f>
        <v>20053510036</v>
      </c>
      <c r="D2564" s="1">
        <f>+D2563+3</f>
        <v>20053516064</v>
      </c>
      <c r="E2564" s="1">
        <f t="shared" si="463"/>
        <v>20053510045</v>
      </c>
      <c r="F2564" s="1">
        <f>+F2563+4</f>
        <v>20053516079</v>
      </c>
    </row>
    <row r="2565" spans="1:6" x14ac:dyDescent="0.35">
      <c r="A2565" s="1">
        <f t="shared" si="464"/>
        <v>20053510029</v>
      </c>
      <c r="B2565" s="1">
        <f>+B2564+3</f>
        <v>20053516056</v>
      </c>
      <c r="C2565" s="1">
        <f t="shared" si="462"/>
        <v>20053510037</v>
      </c>
      <c r="D2565" s="1">
        <f>+D2564+3</f>
        <v>20053516067</v>
      </c>
      <c r="E2565" s="1">
        <f t="shared" si="463"/>
        <v>20053510046</v>
      </c>
      <c r="F2565" s="1">
        <f t="shared" si="463"/>
        <v>20053516080</v>
      </c>
    </row>
    <row r="2566" spans="1:6" x14ac:dyDescent="0.35">
      <c r="A2566" s="1">
        <f t="shared" si="464"/>
        <v>20053510030</v>
      </c>
      <c r="B2566" s="1">
        <f t="shared" si="462"/>
        <v>20053516057</v>
      </c>
      <c r="C2566" s="1">
        <f t="shared" si="462"/>
        <v>20053510038</v>
      </c>
      <c r="D2566" s="1">
        <f>+D2565+2</f>
        <v>20053516069</v>
      </c>
      <c r="E2566" s="1">
        <f t="shared" si="463"/>
        <v>20053510047</v>
      </c>
      <c r="F2566" s="2" t="s">
        <v>23</v>
      </c>
    </row>
    <row r="2567" spans="1:6" x14ac:dyDescent="0.35">
      <c r="A2567" s="1">
        <f t="shared" si="464"/>
        <v>20053510031</v>
      </c>
      <c r="B2567" s="1">
        <f t="shared" si="462"/>
        <v>20053516058</v>
      </c>
      <c r="C2567" s="1">
        <f t="shared" si="462"/>
        <v>20053510039</v>
      </c>
      <c r="D2567" s="1">
        <f t="shared" si="462"/>
        <v>20053516070</v>
      </c>
      <c r="E2567" s="1">
        <f t="shared" si="463"/>
        <v>20053510048</v>
      </c>
      <c r="F2567" s="2">
        <v>12057609</v>
      </c>
    </row>
    <row r="2568" spans="1:6" x14ac:dyDescent="0.35">
      <c r="A2568" s="1">
        <f t="shared" si="464"/>
        <v>20053510032</v>
      </c>
      <c r="B2568" s="1">
        <f t="shared" si="462"/>
        <v>20053516059</v>
      </c>
      <c r="C2568" s="1">
        <f t="shared" si="462"/>
        <v>20053510040</v>
      </c>
      <c r="D2568" s="1">
        <f t="shared" si="462"/>
        <v>20053516071</v>
      </c>
      <c r="E2568" s="1">
        <f t="shared" si="463"/>
        <v>20053510049</v>
      </c>
      <c r="F2568" s="1">
        <v>19053516077</v>
      </c>
    </row>
    <row r="2569" spans="1:6" x14ac:dyDescent="0.35">
      <c r="A2569" s="1"/>
      <c r="B2569" s="1"/>
      <c r="C2569" s="1"/>
      <c r="D2569" s="1"/>
      <c r="E2569" s="1"/>
      <c r="F2569" s="1">
        <v>20053516001</v>
      </c>
    </row>
    <row r="2570" spans="1:6" x14ac:dyDescent="0.35">
      <c r="A2570" s="1"/>
      <c r="B2570" s="1"/>
      <c r="C2570" s="1"/>
      <c r="D2570" s="1"/>
      <c r="E2570" s="1"/>
      <c r="F2570" s="1">
        <f>+F2569+1</f>
        <v>20053516002</v>
      </c>
    </row>
    <row r="2571" spans="1:6" x14ac:dyDescent="0.35">
      <c r="A2571" s="1"/>
      <c r="B2571" s="1"/>
      <c r="C2571" s="1"/>
      <c r="D2571" s="1"/>
      <c r="E2571" s="1"/>
      <c r="F2571" s="1"/>
    </row>
    <row r="2572" spans="1:6" ht="18.5" x14ac:dyDescent="0.45">
      <c r="A2572" s="1"/>
      <c r="B2572" s="32"/>
      <c r="C2572" s="53" t="s">
        <v>7</v>
      </c>
      <c r="D2572" s="53"/>
      <c r="E2572" s="32"/>
      <c r="F2572" s="32"/>
    </row>
    <row r="2573" spans="1:6" x14ac:dyDescent="0.35">
      <c r="A2573" s="2" t="s">
        <v>73</v>
      </c>
      <c r="B2573" s="2" t="s">
        <v>23</v>
      </c>
      <c r="C2573" s="2"/>
      <c r="D2573" s="2"/>
      <c r="E2573" s="2" t="s">
        <v>26</v>
      </c>
      <c r="F2573" s="2" t="s">
        <v>23</v>
      </c>
    </row>
    <row r="2574" spans="1:6" x14ac:dyDescent="0.35">
      <c r="A2574" s="2">
        <v>12277606</v>
      </c>
      <c r="B2574" s="2">
        <v>12057609</v>
      </c>
      <c r="C2574" s="2" t="s">
        <v>26</v>
      </c>
      <c r="D2574" s="2" t="s">
        <v>23</v>
      </c>
      <c r="E2574" s="2">
        <v>12037619</v>
      </c>
      <c r="F2574" s="2">
        <v>12057609</v>
      </c>
    </row>
    <row r="2575" spans="1:6" x14ac:dyDescent="0.35">
      <c r="A2575" s="1">
        <f>+E2568+1</f>
        <v>20053510050</v>
      </c>
      <c r="B2575" s="1">
        <f>+F2570+2</f>
        <v>20053516004</v>
      </c>
      <c r="C2575" s="2">
        <v>12037619</v>
      </c>
      <c r="D2575" s="2">
        <v>12057609</v>
      </c>
      <c r="E2575" s="1">
        <f>+C2582+2</f>
        <v>20053511014</v>
      </c>
      <c r="F2575" s="1">
        <f>+D2582+2</f>
        <v>20053516033</v>
      </c>
    </row>
    <row r="2576" spans="1:6" x14ac:dyDescent="0.35">
      <c r="A2576" s="1">
        <f>+A2575+1</f>
        <v>20053510051</v>
      </c>
      <c r="B2576" s="1">
        <f>+B2575+5</f>
        <v>20053516009</v>
      </c>
      <c r="C2576" s="1">
        <f>+A2584+1</f>
        <v>20053511003</v>
      </c>
      <c r="D2576" s="1">
        <f>+B2582+1</f>
        <v>20053516021</v>
      </c>
      <c r="E2576" s="1">
        <f t="shared" ref="E2576:F2582" si="465">+E2575+1</f>
        <v>20053511015</v>
      </c>
      <c r="F2576" s="1">
        <f>+F2575+3</f>
        <v>20053516036</v>
      </c>
    </row>
    <row r="2577" spans="1:6" x14ac:dyDescent="0.35">
      <c r="A2577" s="1">
        <f t="shared" ref="A2577:A2580" si="466">+A2576+1</f>
        <v>20053510052</v>
      </c>
      <c r="B2577" s="1">
        <f t="shared" ref="B2577:D2582" si="467">+B2576+1</f>
        <v>20053516010</v>
      </c>
      <c r="C2577" s="1">
        <f t="shared" si="467"/>
        <v>20053511004</v>
      </c>
      <c r="D2577" s="1">
        <f t="shared" si="467"/>
        <v>20053516022</v>
      </c>
      <c r="E2577" s="1">
        <f t="shared" si="465"/>
        <v>20053511016</v>
      </c>
      <c r="F2577" s="1">
        <f>+F2576+7</f>
        <v>20053516043</v>
      </c>
    </row>
    <row r="2578" spans="1:6" x14ac:dyDescent="0.35">
      <c r="A2578" s="1">
        <f t="shared" si="466"/>
        <v>20053510053</v>
      </c>
      <c r="B2578" s="1">
        <f>+B2577+3</f>
        <v>20053516013</v>
      </c>
      <c r="C2578" s="1">
        <f t="shared" si="467"/>
        <v>20053511005</v>
      </c>
      <c r="D2578" s="1">
        <f>+D2577+2</f>
        <v>20053516024</v>
      </c>
      <c r="E2578" s="1">
        <f t="shared" si="465"/>
        <v>20053511017</v>
      </c>
      <c r="F2578" s="1">
        <f t="shared" si="465"/>
        <v>20053516044</v>
      </c>
    </row>
    <row r="2579" spans="1:6" x14ac:dyDescent="0.35">
      <c r="A2579" s="1">
        <f t="shared" si="466"/>
        <v>20053510054</v>
      </c>
      <c r="B2579" s="1">
        <f>+B2578+3</f>
        <v>20053516016</v>
      </c>
      <c r="C2579" s="1">
        <f>+C2578+3</f>
        <v>20053511008</v>
      </c>
      <c r="D2579" s="1">
        <f>+D2578+3</f>
        <v>20053516027</v>
      </c>
      <c r="E2579" s="1">
        <f>+E2578+2</f>
        <v>20053511019</v>
      </c>
      <c r="F2579" s="1">
        <f t="shared" si="465"/>
        <v>20053516045</v>
      </c>
    </row>
    <row r="2580" spans="1:6" x14ac:dyDescent="0.35">
      <c r="A2580" s="1">
        <f t="shared" si="466"/>
        <v>20053510055</v>
      </c>
      <c r="B2580" s="1">
        <f>+B2579+2</f>
        <v>20053516018</v>
      </c>
      <c r="C2580" s="1">
        <f t="shared" si="467"/>
        <v>20053511009</v>
      </c>
      <c r="D2580" s="1">
        <f>+D2579+2</f>
        <v>20053516029</v>
      </c>
      <c r="E2580" s="1">
        <f t="shared" si="465"/>
        <v>20053511020</v>
      </c>
      <c r="F2580" s="1">
        <f>+F2579+6</f>
        <v>20053516051</v>
      </c>
    </row>
    <row r="2581" spans="1:6" x14ac:dyDescent="0.35">
      <c r="A2581" s="2" t="s">
        <v>26</v>
      </c>
      <c r="B2581" s="1">
        <f t="shared" si="467"/>
        <v>20053516019</v>
      </c>
      <c r="C2581" s="1">
        <f>+C2580+2</f>
        <v>20053511011</v>
      </c>
      <c r="D2581" s="1">
        <f t="shared" si="467"/>
        <v>20053516030</v>
      </c>
      <c r="E2581" s="1">
        <f>+E2580+2</f>
        <v>20053511022</v>
      </c>
      <c r="F2581" s="1">
        <f t="shared" si="465"/>
        <v>20053516052</v>
      </c>
    </row>
    <row r="2582" spans="1:6" x14ac:dyDescent="0.35">
      <c r="A2582" s="2">
        <v>12037619</v>
      </c>
      <c r="B2582" s="1">
        <f t="shared" si="467"/>
        <v>20053516020</v>
      </c>
      <c r="C2582" s="1">
        <f t="shared" si="467"/>
        <v>20053511012</v>
      </c>
      <c r="D2582" s="1">
        <f t="shared" si="467"/>
        <v>20053516031</v>
      </c>
      <c r="E2582" s="1">
        <f t="shared" si="465"/>
        <v>20053511023</v>
      </c>
      <c r="F2582" s="1">
        <f>+F2581+2</f>
        <v>20053516054</v>
      </c>
    </row>
    <row r="2583" spans="1:6" x14ac:dyDescent="0.35">
      <c r="A2583" s="1">
        <v>20053511001</v>
      </c>
      <c r="B2583" s="1"/>
      <c r="C2583" s="1"/>
      <c r="D2583" s="1"/>
      <c r="E2583" s="1"/>
      <c r="F2583" s="1"/>
    </row>
    <row r="2584" spans="1:6" x14ac:dyDescent="0.35">
      <c r="A2584" s="1">
        <f>+A2583+1</f>
        <v>20053511002</v>
      </c>
      <c r="B2584" s="1"/>
      <c r="C2584" s="1"/>
      <c r="D2584" s="1"/>
      <c r="E2584" s="1"/>
      <c r="F2584" s="1"/>
    </row>
    <row r="2585" spans="1:6" x14ac:dyDescent="0.35">
      <c r="A2585" s="1"/>
      <c r="B2585" s="1"/>
      <c r="C2585" s="1"/>
      <c r="D2585" s="1"/>
      <c r="E2585" s="1"/>
      <c r="F2585" s="1"/>
    </row>
    <row r="2586" spans="1:6" x14ac:dyDescent="0.35">
      <c r="A2586" s="1"/>
      <c r="B2586" s="1"/>
      <c r="C2586" s="1"/>
      <c r="D2586" s="1"/>
      <c r="E2586" s="1"/>
      <c r="F2586" s="1"/>
    </row>
    <row r="2587" spans="1:6" x14ac:dyDescent="0.35">
      <c r="A2587" s="1"/>
      <c r="B2587" s="1"/>
      <c r="C2587" s="1"/>
      <c r="D2587" s="1"/>
      <c r="E2587" s="1"/>
      <c r="F2587" s="1"/>
    </row>
    <row r="2588" spans="1:6" x14ac:dyDescent="0.35">
      <c r="A2588" s="1"/>
      <c r="B2588" s="1"/>
      <c r="C2588" s="1"/>
      <c r="D2588" s="1"/>
      <c r="E2588" s="1"/>
      <c r="F2588" s="1"/>
    </row>
    <row r="2589" spans="1:6" x14ac:dyDescent="0.35">
      <c r="A2589" s="1"/>
      <c r="B2589" s="1"/>
      <c r="C2589" s="1"/>
      <c r="D2589" s="1"/>
      <c r="E2589" s="1"/>
      <c r="F2589" s="1"/>
    </row>
    <row r="2590" spans="1:6" x14ac:dyDescent="0.35">
      <c r="A2590" s="1"/>
      <c r="B2590" s="1"/>
      <c r="C2590" s="1"/>
      <c r="D2590" s="1"/>
      <c r="E2590" s="1"/>
      <c r="F2590" s="1"/>
    </row>
    <row r="2591" spans="1:6" x14ac:dyDescent="0.35">
      <c r="A2591" s="1"/>
      <c r="B2591" s="1"/>
      <c r="C2591" s="1"/>
      <c r="D2591" s="1"/>
      <c r="E2591" s="1"/>
      <c r="F2591" s="1"/>
    </row>
    <row r="2592" spans="1:6" x14ac:dyDescent="0.35">
      <c r="A2592" s="1"/>
      <c r="B2592" s="1"/>
      <c r="C2592" s="1"/>
      <c r="D2592" s="1"/>
      <c r="E2592" s="1"/>
      <c r="F2592" s="1"/>
    </row>
    <row r="2593" spans="1:6" x14ac:dyDescent="0.35">
      <c r="A2593" s="1"/>
      <c r="B2593" s="1"/>
      <c r="C2593" s="1"/>
      <c r="D2593" s="1"/>
      <c r="E2593" s="1"/>
      <c r="F2593" s="1"/>
    </row>
    <row r="2594" spans="1:6" ht="18.5" x14ac:dyDescent="0.45">
      <c r="A2594" s="1"/>
      <c r="B2594" s="32"/>
      <c r="C2594" s="53" t="s">
        <v>8</v>
      </c>
      <c r="D2594" s="53"/>
      <c r="E2594" s="32"/>
      <c r="F2594" s="32"/>
    </row>
    <row r="2595" spans="1:6" x14ac:dyDescent="0.35">
      <c r="A2595" s="2" t="s">
        <v>26</v>
      </c>
      <c r="B2595" s="2" t="s">
        <v>23</v>
      </c>
      <c r="C2595" s="2"/>
      <c r="D2595" s="2"/>
      <c r="E2595" s="2" t="s">
        <v>26</v>
      </c>
      <c r="F2595" s="2" t="s">
        <v>24</v>
      </c>
    </row>
    <row r="2596" spans="1:6" x14ac:dyDescent="0.35">
      <c r="A2596" s="2">
        <v>12037619</v>
      </c>
      <c r="B2596" s="2">
        <v>12057609</v>
      </c>
      <c r="C2596" s="2" t="s">
        <v>26</v>
      </c>
      <c r="D2596" s="2" t="s">
        <v>23</v>
      </c>
      <c r="E2596" s="2">
        <v>12037619</v>
      </c>
      <c r="F2596" s="2">
        <v>12317608</v>
      </c>
    </row>
    <row r="2597" spans="1:6" x14ac:dyDescent="0.35">
      <c r="A2597" s="1">
        <f>+E2582+1</f>
        <v>20053511024</v>
      </c>
      <c r="B2597" s="1">
        <f>+F2582+1</f>
        <v>20053516055</v>
      </c>
      <c r="C2597" s="2">
        <v>12037619</v>
      </c>
      <c r="D2597" s="2">
        <v>12057609</v>
      </c>
      <c r="E2597" s="1">
        <f>+C2604+1</f>
        <v>20053511046</v>
      </c>
      <c r="F2597" s="1">
        <f>+D2606+4</f>
        <v>20053518015</v>
      </c>
    </row>
    <row r="2598" spans="1:6" x14ac:dyDescent="0.35">
      <c r="A2598" s="1">
        <f>+A2597+1</f>
        <v>20053511025</v>
      </c>
      <c r="B2598" s="1">
        <f>+B2597+7</f>
        <v>20053516062</v>
      </c>
      <c r="C2598" s="1">
        <f>+A2604+1</f>
        <v>20053511037</v>
      </c>
      <c r="D2598" s="1">
        <f>+B2604+1</f>
        <v>20053516082</v>
      </c>
      <c r="E2598" s="1">
        <f>+E2597+3</f>
        <v>20053511049</v>
      </c>
      <c r="F2598" s="1">
        <f t="shared" ref="E2598:F2604" si="468">+F2597+1</f>
        <v>20053518016</v>
      </c>
    </row>
    <row r="2599" spans="1:6" x14ac:dyDescent="0.35">
      <c r="A2599" s="1">
        <f t="shared" ref="A2599:A2603" si="469">+A2598+1</f>
        <v>20053511026</v>
      </c>
      <c r="B2599" s="1">
        <f t="shared" ref="B2599:D2602" si="470">+B2598+1</f>
        <v>20053516063</v>
      </c>
      <c r="C2599" s="1">
        <f t="shared" si="470"/>
        <v>20053511038</v>
      </c>
      <c r="D2599" s="1">
        <f t="shared" si="470"/>
        <v>20053516083</v>
      </c>
      <c r="E2599" s="1">
        <f>+E2598+2</f>
        <v>20053511051</v>
      </c>
      <c r="F2599" s="1">
        <f>+F2598+5</f>
        <v>20053518021</v>
      </c>
    </row>
    <row r="2600" spans="1:6" x14ac:dyDescent="0.35">
      <c r="A2600" s="1">
        <f t="shared" si="469"/>
        <v>20053511027</v>
      </c>
      <c r="B2600" s="1">
        <f>+B2599+2</f>
        <v>20053516065</v>
      </c>
      <c r="C2600" s="1">
        <f t="shared" si="470"/>
        <v>20053511039</v>
      </c>
      <c r="D2600" s="1">
        <f t="shared" si="470"/>
        <v>20053516084</v>
      </c>
      <c r="E2600" s="1">
        <f>+E2599+3</f>
        <v>20053511054</v>
      </c>
      <c r="F2600" s="1">
        <f>+F2599+3</f>
        <v>20053518024</v>
      </c>
    </row>
    <row r="2601" spans="1:6" x14ac:dyDescent="0.35">
      <c r="A2601" s="1">
        <f t="shared" si="469"/>
        <v>20053511028</v>
      </c>
      <c r="B2601" s="1">
        <f>+B2600+3</f>
        <v>20053516068</v>
      </c>
      <c r="C2601" s="1">
        <f t="shared" si="470"/>
        <v>20053511040</v>
      </c>
      <c r="D2601" s="2" t="s">
        <v>24</v>
      </c>
      <c r="E2601" s="1">
        <f>+E2600+5</f>
        <v>20053511059</v>
      </c>
      <c r="F2601" s="1">
        <f>+F2600+4</f>
        <v>20053518028</v>
      </c>
    </row>
    <row r="2602" spans="1:6" x14ac:dyDescent="0.35">
      <c r="A2602" s="1">
        <f t="shared" si="469"/>
        <v>20053511029</v>
      </c>
      <c r="B2602" s="1">
        <f>+B2601+8</f>
        <v>20053516076</v>
      </c>
      <c r="C2602" s="1">
        <f t="shared" si="470"/>
        <v>20053511041</v>
      </c>
      <c r="D2602" s="2">
        <v>12317608</v>
      </c>
      <c r="E2602" s="1">
        <f>+E2601+2</f>
        <v>20053511061</v>
      </c>
      <c r="F2602" s="1">
        <f t="shared" si="468"/>
        <v>20053518029</v>
      </c>
    </row>
    <row r="2603" spans="1:6" x14ac:dyDescent="0.35">
      <c r="A2603" s="1">
        <f t="shared" si="469"/>
        <v>20053511030</v>
      </c>
      <c r="B2603" s="1">
        <f>+B2602+2</f>
        <v>20053516078</v>
      </c>
      <c r="C2603" s="1">
        <f>+C2602+2</f>
        <v>20053511043</v>
      </c>
      <c r="D2603" s="1">
        <v>20053518002</v>
      </c>
      <c r="E2603" s="1">
        <f>+E2602+2</f>
        <v>20053511063</v>
      </c>
      <c r="F2603" s="1">
        <f t="shared" si="468"/>
        <v>20053518030</v>
      </c>
    </row>
    <row r="2604" spans="1:6" x14ac:dyDescent="0.35">
      <c r="A2604" s="1">
        <f>+A2603+6</f>
        <v>20053511036</v>
      </c>
      <c r="B2604" s="1">
        <f>+B2603+3</f>
        <v>20053516081</v>
      </c>
      <c r="C2604" s="1">
        <f>+C2603+2</f>
        <v>20053511045</v>
      </c>
      <c r="D2604" s="1">
        <f>+D2603+3</f>
        <v>20053518005</v>
      </c>
      <c r="E2604" s="1">
        <f t="shared" si="468"/>
        <v>20053511064</v>
      </c>
      <c r="F2604" s="1">
        <f>+F2603+3</f>
        <v>20053518033</v>
      </c>
    </row>
    <row r="2605" spans="1:6" x14ac:dyDescent="0.35">
      <c r="A2605" s="1"/>
      <c r="B2605" s="1"/>
      <c r="C2605" s="1"/>
      <c r="D2605" s="1">
        <f>+D2604+2</f>
        <v>20053518007</v>
      </c>
      <c r="E2605" s="1"/>
      <c r="F2605" s="1"/>
    </row>
    <row r="2606" spans="1:6" x14ac:dyDescent="0.35">
      <c r="A2606" s="1"/>
      <c r="B2606" s="1"/>
      <c r="C2606" s="1"/>
      <c r="D2606" s="1">
        <f>+D2605+4</f>
        <v>20053518011</v>
      </c>
      <c r="E2606" s="1"/>
      <c r="F2606" s="1"/>
    </row>
    <row r="2607" spans="1:6" x14ac:dyDescent="0.35">
      <c r="A2607" s="1"/>
      <c r="B2607" s="1"/>
      <c r="C2607" s="1"/>
      <c r="D2607" s="1"/>
      <c r="E2607" s="1"/>
      <c r="F2607" s="1"/>
    </row>
    <row r="2608" spans="1:6" ht="18.5" x14ac:dyDescent="0.45">
      <c r="A2608" s="1"/>
      <c r="B2608" s="32"/>
      <c r="C2608" s="53" t="s">
        <v>9</v>
      </c>
      <c r="D2608" s="53"/>
      <c r="E2608" s="32"/>
      <c r="F2608" s="32"/>
    </row>
    <row r="2609" spans="1:6" x14ac:dyDescent="0.35">
      <c r="A2609" s="2" t="s">
        <v>26</v>
      </c>
      <c r="B2609" s="2" t="s">
        <v>24</v>
      </c>
      <c r="C2609" s="2"/>
      <c r="D2609" s="2"/>
      <c r="E2609" s="2" t="s">
        <v>26</v>
      </c>
      <c r="F2609" s="2" t="s">
        <v>27</v>
      </c>
    </row>
    <row r="2610" spans="1:6" x14ac:dyDescent="0.35">
      <c r="A2610" s="2">
        <v>12037619</v>
      </c>
      <c r="B2610" s="2">
        <v>12317608</v>
      </c>
      <c r="C2610" s="2" t="s">
        <v>26</v>
      </c>
      <c r="D2610" s="2" t="s">
        <v>27</v>
      </c>
      <c r="E2610" s="2">
        <v>12037619</v>
      </c>
      <c r="F2610" s="2">
        <v>12327905</v>
      </c>
    </row>
    <row r="2611" spans="1:6" x14ac:dyDescent="0.35">
      <c r="A2611" s="1">
        <f>+E2604+1</f>
        <v>20053511065</v>
      </c>
      <c r="B2611" s="1">
        <f>+F2604+1</f>
        <v>20053518034</v>
      </c>
      <c r="C2611" s="2">
        <v>12037619</v>
      </c>
      <c r="D2611" s="2">
        <v>12327905</v>
      </c>
      <c r="E2611" s="1">
        <f>+C2618+1</f>
        <v>20053511081</v>
      </c>
      <c r="F2611" s="1">
        <f>+D2618+1</f>
        <v>20053527018</v>
      </c>
    </row>
    <row r="2612" spans="1:6" x14ac:dyDescent="0.35">
      <c r="A2612" s="1">
        <f>+A2611+1</f>
        <v>20053511066</v>
      </c>
      <c r="B2612" s="1">
        <f>+B2611+2</f>
        <v>20053518036</v>
      </c>
      <c r="C2612" s="1">
        <f>+A2618+1</f>
        <v>20053511073</v>
      </c>
      <c r="D2612" s="1">
        <f>+B2620+2</f>
        <v>20053527009</v>
      </c>
      <c r="E2612" s="1">
        <f t="shared" ref="E2612:F2618" si="471">+E2611+1</f>
        <v>20053511082</v>
      </c>
      <c r="F2612" s="1">
        <f t="shared" si="471"/>
        <v>20053527019</v>
      </c>
    </row>
    <row r="2613" spans="1:6" x14ac:dyDescent="0.35">
      <c r="A2613" s="1">
        <f t="shared" ref="A2613:A2618" si="472">+A2612+1</f>
        <v>20053511067</v>
      </c>
      <c r="B2613" s="1">
        <f t="shared" ref="B2613:D2618" si="473">+B2612+1</f>
        <v>20053518037</v>
      </c>
      <c r="C2613" s="1">
        <f t="shared" si="473"/>
        <v>20053511074</v>
      </c>
      <c r="D2613" s="1">
        <f t="shared" si="473"/>
        <v>20053527010</v>
      </c>
      <c r="E2613" s="1">
        <f>+E2612+2</f>
        <v>20053511084</v>
      </c>
      <c r="F2613" s="1">
        <f t="shared" si="471"/>
        <v>20053527020</v>
      </c>
    </row>
    <row r="2614" spans="1:6" x14ac:dyDescent="0.35">
      <c r="A2614" s="1">
        <f t="shared" si="472"/>
        <v>20053511068</v>
      </c>
      <c r="B2614" s="1">
        <f>+B2613+4</f>
        <v>20053518041</v>
      </c>
      <c r="C2614" s="1">
        <f t="shared" si="473"/>
        <v>20053511075</v>
      </c>
      <c r="D2614" s="1">
        <f t="shared" si="473"/>
        <v>20053527011</v>
      </c>
      <c r="E2614" s="1">
        <f t="shared" si="471"/>
        <v>20053511085</v>
      </c>
      <c r="F2614" s="1">
        <f t="shared" si="471"/>
        <v>20053527021</v>
      </c>
    </row>
    <row r="2615" spans="1:6" x14ac:dyDescent="0.35">
      <c r="A2615" s="1">
        <f t="shared" si="472"/>
        <v>20053511069</v>
      </c>
      <c r="B2615" s="1">
        <f>+B2614+6</f>
        <v>20053518047</v>
      </c>
      <c r="C2615" s="1">
        <f>+C2614+2</f>
        <v>20053511077</v>
      </c>
      <c r="D2615" s="1">
        <f t="shared" si="473"/>
        <v>20053527012</v>
      </c>
      <c r="E2615" s="1">
        <f t="shared" si="471"/>
        <v>20053511086</v>
      </c>
      <c r="F2615" s="1">
        <f>+F2614+2</f>
        <v>20053527023</v>
      </c>
    </row>
    <row r="2616" spans="1:6" x14ac:dyDescent="0.35">
      <c r="A2616" s="1">
        <f t="shared" si="472"/>
        <v>20053511070</v>
      </c>
      <c r="B2616" s="2" t="s">
        <v>27</v>
      </c>
      <c r="C2616" s="1">
        <f t="shared" si="473"/>
        <v>20053511078</v>
      </c>
      <c r="D2616" s="1">
        <f t="shared" si="473"/>
        <v>20053527013</v>
      </c>
      <c r="E2616" s="1">
        <f t="shared" si="471"/>
        <v>20053511087</v>
      </c>
      <c r="F2616" s="1">
        <f>+F2615+2</f>
        <v>20053527025</v>
      </c>
    </row>
    <row r="2617" spans="1:6" x14ac:dyDescent="0.35">
      <c r="A2617" s="1">
        <f t="shared" si="472"/>
        <v>20053511071</v>
      </c>
      <c r="B2617" s="2">
        <v>12327905</v>
      </c>
      <c r="C2617" s="1">
        <f t="shared" si="473"/>
        <v>20053511079</v>
      </c>
      <c r="D2617" s="1">
        <f>+D2616+3</f>
        <v>20053527016</v>
      </c>
      <c r="E2617" s="1">
        <f t="shared" si="471"/>
        <v>20053511088</v>
      </c>
      <c r="F2617" s="1">
        <f>+F2616+2</f>
        <v>20053527027</v>
      </c>
    </row>
    <row r="2618" spans="1:6" x14ac:dyDescent="0.35">
      <c r="A2618" s="1">
        <f t="shared" si="472"/>
        <v>20053511072</v>
      </c>
      <c r="B2618" s="1">
        <v>20053527002</v>
      </c>
      <c r="C2618" s="1">
        <f t="shared" si="473"/>
        <v>20053511080</v>
      </c>
      <c r="D2618" s="1">
        <f t="shared" si="473"/>
        <v>20053527017</v>
      </c>
      <c r="E2618" s="1">
        <f t="shared" si="471"/>
        <v>20053511089</v>
      </c>
      <c r="F2618" s="1">
        <f>+F2617+4</f>
        <v>20053527031</v>
      </c>
    </row>
    <row r="2619" spans="1:6" x14ac:dyDescent="0.35">
      <c r="A2619" s="1"/>
      <c r="B2619" s="1">
        <f>+B2618+1</f>
        <v>20053527003</v>
      </c>
      <c r="C2619" s="1"/>
      <c r="D2619" s="1"/>
      <c r="E2619" s="1"/>
      <c r="F2619" s="1"/>
    </row>
    <row r="2620" spans="1:6" x14ac:dyDescent="0.35">
      <c r="A2620" s="1"/>
      <c r="B2620" s="1">
        <f>+B2619+4</f>
        <v>20053527007</v>
      </c>
      <c r="C2620" s="1"/>
      <c r="D2620" s="1"/>
      <c r="E2620" s="1"/>
      <c r="F2620" s="1"/>
    </row>
    <row r="2621" spans="1:6" ht="15.75" customHeight="1" x14ac:dyDescent="0.35">
      <c r="A2621" s="1"/>
      <c r="B2621" s="1"/>
      <c r="C2621" s="1"/>
      <c r="D2621" s="1"/>
      <c r="E2621" s="1"/>
      <c r="F2621" s="1"/>
    </row>
    <row r="2622" spans="1:6" ht="18.5" x14ac:dyDescent="0.45">
      <c r="A2622" s="1"/>
      <c r="B2622" s="32"/>
      <c r="C2622" s="53" t="s">
        <v>10</v>
      </c>
      <c r="D2622" s="53"/>
      <c r="E2622" s="32"/>
      <c r="F2622" s="32"/>
    </row>
    <row r="2623" spans="1:6" x14ac:dyDescent="0.35">
      <c r="A2623" s="2" t="s">
        <v>26</v>
      </c>
      <c r="B2623" s="2" t="s">
        <v>27</v>
      </c>
      <c r="C2623" s="2"/>
      <c r="D2623" s="2"/>
      <c r="E2623" s="2" t="s">
        <v>27</v>
      </c>
      <c r="F2623" s="2" t="s">
        <v>27</v>
      </c>
    </row>
    <row r="2624" spans="1:6" x14ac:dyDescent="0.35">
      <c r="A2624" s="2">
        <v>12037619</v>
      </c>
      <c r="B2624" s="2">
        <v>12327905</v>
      </c>
      <c r="C2624" s="2" t="s">
        <v>27</v>
      </c>
      <c r="D2624" s="2" t="s">
        <v>27</v>
      </c>
      <c r="E2624" s="2">
        <v>12327907</v>
      </c>
      <c r="F2624" s="2">
        <v>12327905</v>
      </c>
    </row>
    <row r="2625" spans="1:6" x14ac:dyDescent="0.35">
      <c r="A2625" s="1">
        <f>+E2618+2</f>
        <v>20053511091</v>
      </c>
      <c r="B2625" s="1">
        <f>+F2618+2</f>
        <v>20053527033</v>
      </c>
      <c r="C2625" s="2">
        <v>12327907</v>
      </c>
      <c r="D2625" s="2">
        <v>12327905</v>
      </c>
      <c r="E2625" s="1">
        <f>+C2632+5</f>
        <v>20053527037</v>
      </c>
      <c r="F2625" s="1">
        <f>+D2632+1</f>
        <v>20053527049</v>
      </c>
    </row>
    <row r="2626" spans="1:6" x14ac:dyDescent="0.35">
      <c r="A2626" s="1">
        <f>+A2625+1</f>
        <v>20053511092</v>
      </c>
      <c r="B2626" s="1">
        <f t="shared" ref="B2626:D2632" si="474">+B2625+1</f>
        <v>20053527034</v>
      </c>
      <c r="C2626" s="1">
        <f>+A2634+1</f>
        <v>20053527015</v>
      </c>
      <c r="D2626" s="1">
        <f>+B2632+1</f>
        <v>20053527042</v>
      </c>
      <c r="E2626" s="1">
        <f>+E2625+22</f>
        <v>20053527059</v>
      </c>
      <c r="F2626" s="1">
        <f t="shared" ref="F2626:F2632" si="475">+F2625+1</f>
        <v>20053527050</v>
      </c>
    </row>
    <row r="2627" spans="1:6" x14ac:dyDescent="0.35">
      <c r="A2627" s="2" t="s">
        <v>27</v>
      </c>
      <c r="B2627" s="1">
        <f t="shared" si="474"/>
        <v>20053527035</v>
      </c>
      <c r="C2627" s="1">
        <f>+C2626+7</f>
        <v>20053527022</v>
      </c>
      <c r="D2627" s="1">
        <f t="shared" si="474"/>
        <v>20053527043</v>
      </c>
      <c r="E2627" s="1">
        <f>+E2626+2</f>
        <v>20053527061</v>
      </c>
      <c r="F2627" s="1">
        <f>+F2626+2</f>
        <v>20053527052</v>
      </c>
    </row>
    <row r="2628" spans="1:6" x14ac:dyDescent="0.35">
      <c r="A2628" s="2">
        <v>12327907</v>
      </c>
      <c r="B2628" s="1">
        <f t="shared" si="474"/>
        <v>20053527036</v>
      </c>
      <c r="C2628" s="1">
        <f>+C2627+2</f>
        <v>20053527024</v>
      </c>
      <c r="D2628" s="1">
        <f t="shared" si="474"/>
        <v>20053527044</v>
      </c>
      <c r="E2628" s="1">
        <f>+E2627+3</f>
        <v>20053527064</v>
      </c>
      <c r="F2628" s="1">
        <f t="shared" si="475"/>
        <v>20053527053</v>
      </c>
    </row>
    <row r="2629" spans="1:6" x14ac:dyDescent="0.35">
      <c r="A2629" s="1">
        <v>20053527001</v>
      </c>
      <c r="B2629" s="1">
        <f>+B2628+2</f>
        <v>20053527038</v>
      </c>
      <c r="C2629" s="1">
        <f>+C2628+2</f>
        <v>20053527026</v>
      </c>
      <c r="D2629" s="1">
        <f t="shared" si="474"/>
        <v>20053527045</v>
      </c>
      <c r="E2629" s="1">
        <f>+E2628+6</f>
        <v>20053527070</v>
      </c>
      <c r="F2629" s="1">
        <f t="shared" si="475"/>
        <v>20053527054</v>
      </c>
    </row>
    <row r="2630" spans="1:6" x14ac:dyDescent="0.35">
      <c r="A2630" s="1">
        <f>+A2629+3</f>
        <v>20053527004</v>
      </c>
      <c r="B2630" s="1">
        <f t="shared" si="474"/>
        <v>20053527039</v>
      </c>
      <c r="C2630" s="1">
        <f>+C2629+2</f>
        <v>20053527028</v>
      </c>
      <c r="D2630" s="1">
        <f t="shared" si="474"/>
        <v>20053527046</v>
      </c>
      <c r="E2630" s="1">
        <f>+E2629+2</f>
        <v>20053527072</v>
      </c>
      <c r="F2630" s="1">
        <f t="shared" si="475"/>
        <v>20053527055</v>
      </c>
    </row>
    <row r="2631" spans="1:6" x14ac:dyDescent="0.35">
      <c r="A2631" s="1">
        <f t="shared" ref="A2631:A2632" si="476">+A2630+1</f>
        <v>20053527005</v>
      </c>
      <c r="B2631" s="1">
        <f t="shared" si="474"/>
        <v>20053527040</v>
      </c>
      <c r="C2631" s="1">
        <f>+C2630+2</f>
        <v>20053527030</v>
      </c>
      <c r="D2631" s="1">
        <f t="shared" si="474"/>
        <v>20053527047</v>
      </c>
      <c r="E2631" s="1">
        <f>+E2630+5</f>
        <v>20053527077</v>
      </c>
      <c r="F2631" s="1">
        <f t="shared" si="475"/>
        <v>20053527056</v>
      </c>
    </row>
    <row r="2632" spans="1:6" x14ac:dyDescent="0.35">
      <c r="A2632" s="1">
        <f t="shared" si="476"/>
        <v>20053527006</v>
      </c>
      <c r="B2632" s="1">
        <f t="shared" si="474"/>
        <v>20053527041</v>
      </c>
      <c r="C2632" s="1">
        <f>+C2631+2</f>
        <v>20053527032</v>
      </c>
      <c r="D2632" s="1">
        <f t="shared" si="474"/>
        <v>20053527048</v>
      </c>
      <c r="E2632" s="1">
        <f>+E2631+3</f>
        <v>20053527080</v>
      </c>
      <c r="F2632" s="1">
        <f t="shared" si="475"/>
        <v>20053527057</v>
      </c>
    </row>
    <row r="2633" spans="1:6" x14ac:dyDescent="0.35">
      <c r="A2633" s="1">
        <f>+A2632+2</f>
        <v>20053527008</v>
      </c>
      <c r="B2633" s="1"/>
      <c r="C2633" s="1"/>
      <c r="D2633" s="1"/>
      <c r="E2633" s="1"/>
      <c r="F2633" s="1"/>
    </row>
    <row r="2634" spans="1:6" x14ac:dyDescent="0.35">
      <c r="A2634" s="1">
        <f>+A2633+6</f>
        <v>20053527014</v>
      </c>
      <c r="B2634" s="1"/>
      <c r="C2634" s="1"/>
      <c r="D2634" s="1"/>
      <c r="E2634" s="1"/>
      <c r="F2634" s="1"/>
    </row>
    <row r="2635" spans="1:6" x14ac:dyDescent="0.35">
      <c r="A2635" s="1"/>
      <c r="B2635" s="1"/>
      <c r="C2635" s="1"/>
      <c r="D2635" s="1"/>
      <c r="E2635" s="1"/>
      <c r="F2635" s="1"/>
    </row>
    <row r="2636" spans="1:6" x14ac:dyDescent="0.35">
      <c r="A2636" s="1"/>
      <c r="B2636" s="1"/>
      <c r="C2636" s="1"/>
      <c r="D2636" s="1"/>
      <c r="E2636" s="1"/>
      <c r="F2636" s="1"/>
    </row>
    <row r="2637" spans="1:6" x14ac:dyDescent="0.35">
      <c r="A2637" s="1"/>
      <c r="B2637" s="1"/>
      <c r="C2637" s="1"/>
      <c r="D2637" s="1"/>
      <c r="E2637" s="1"/>
      <c r="F2637" s="1"/>
    </row>
    <row r="2638" spans="1:6" x14ac:dyDescent="0.35">
      <c r="A2638" s="1"/>
      <c r="B2638" s="1"/>
      <c r="C2638" s="1"/>
      <c r="D2638" s="1"/>
      <c r="E2638" s="1"/>
      <c r="F2638" s="1"/>
    </row>
    <row r="2639" spans="1:6" x14ac:dyDescent="0.35">
      <c r="A2639" s="1"/>
      <c r="B2639" s="1"/>
      <c r="C2639" s="1"/>
      <c r="D2639" s="1"/>
      <c r="E2639" s="1"/>
      <c r="F2639" s="1"/>
    </row>
    <row r="2640" spans="1:6" x14ac:dyDescent="0.35">
      <c r="A2640" s="1"/>
      <c r="B2640" s="1"/>
      <c r="C2640" s="1"/>
      <c r="D2640" s="1"/>
      <c r="E2640" s="1"/>
      <c r="F2640" s="1"/>
    </row>
    <row r="2641" spans="1:6" x14ac:dyDescent="0.35">
      <c r="A2641" s="1"/>
      <c r="B2641" s="1"/>
      <c r="C2641" s="1"/>
      <c r="D2641" s="1"/>
      <c r="E2641" s="1"/>
      <c r="F2641" s="1"/>
    </row>
    <row r="2642" spans="1:6" x14ac:dyDescent="0.35">
      <c r="A2642" s="1"/>
      <c r="B2642" s="1"/>
      <c r="C2642" s="1"/>
      <c r="D2642" s="1"/>
      <c r="E2642" s="1"/>
      <c r="F2642" s="1"/>
    </row>
    <row r="2643" spans="1:6" x14ac:dyDescent="0.35">
      <c r="A2643" s="1"/>
      <c r="B2643" s="1"/>
      <c r="C2643" s="1"/>
      <c r="D2643" s="1"/>
      <c r="E2643" s="1"/>
      <c r="F2643" s="1"/>
    </row>
    <row r="2644" spans="1:6" x14ac:dyDescent="0.35">
      <c r="A2644" s="1"/>
      <c r="B2644" s="1"/>
      <c r="C2644" s="1"/>
      <c r="D2644" s="1"/>
      <c r="E2644" s="1"/>
      <c r="F2644" s="1"/>
    </row>
    <row r="2645" spans="1:6" x14ac:dyDescent="0.35">
      <c r="A2645" s="1"/>
      <c r="B2645" s="1"/>
      <c r="C2645" s="1"/>
      <c r="D2645" s="1"/>
      <c r="E2645" s="1"/>
      <c r="F2645" s="1"/>
    </row>
    <row r="2646" spans="1:6" ht="18.5" x14ac:dyDescent="0.45">
      <c r="A2646" s="1"/>
      <c r="B2646" s="32"/>
      <c r="C2646" s="53" t="s">
        <v>11</v>
      </c>
      <c r="D2646" s="53"/>
      <c r="E2646" s="32"/>
      <c r="F2646" s="32"/>
    </row>
    <row r="2647" spans="1:6" x14ac:dyDescent="0.35">
      <c r="A2647" s="2" t="s">
        <v>44</v>
      </c>
      <c r="B2647" s="2" t="s">
        <v>27</v>
      </c>
      <c r="C2647" s="2"/>
      <c r="D2647" s="2"/>
      <c r="E2647" s="2" t="s">
        <v>44</v>
      </c>
      <c r="F2647" s="2" t="s">
        <v>27</v>
      </c>
    </row>
    <row r="2648" spans="1:6" x14ac:dyDescent="0.35">
      <c r="A2648" s="2">
        <v>32341402</v>
      </c>
      <c r="B2648" s="2">
        <v>12327905</v>
      </c>
      <c r="C2648" s="2" t="s">
        <v>44</v>
      </c>
      <c r="D2648" s="2" t="s">
        <v>27</v>
      </c>
      <c r="E2648" s="2">
        <v>32341402</v>
      </c>
      <c r="F2648" s="2">
        <v>12327905</v>
      </c>
    </row>
    <row r="2649" spans="1:6" x14ac:dyDescent="0.35">
      <c r="A2649" s="1">
        <v>20053570007</v>
      </c>
      <c r="B2649" s="1">
        <f>+F2632+1</f>
        <v>20053527058</v>
      </c>
      <c r="C2649" s="2">
        <v>32341402</v>
      </c>
      <c r="D2649" s="2">
        <v>12327905</v>
      </c>
      <c r="E2649" s="1">
        <f>+C2656+2</f>
        <v>21053570015</v>
      </c>
      <c r="F2649" s="1">
        <f>+D2656+2</f>
        <v>20053527083</v>
      </c>
    </row>
    <row r="2650" spans="1:6" x14ac:dyDescent="0.35">
      <c r="A2650" s="1">
        <f>+A2649+5</f>
        <v>20053570012</v>
      </c>
      <c r="B2650" s="1">
        <f>+B2649+2</f>
        <v>20053527060</v>
      </c>
      <c r="C2650" s="1">
        <f>+A2656+1</f>
        <v>21053570007</v>
      </c>
      <c r="D2650" s="1">
        <f>+B2656+1</f>
        <v>20053527069</v>
      </c>
      <c r="E2650" s="1">
        <f t="shared" ref="E2650:F2656" si="477">+E2649+1</f>
        <v>21053570016</v>
      </c>
      <c r="F2650" s="1">
        <f>+F2649+1</f>
        <v>20053527084</v>
      </c>
    </row>
    <row r="2651" spans="1:6" x14ac:dyDescent="0.35">
      <c r="A2651" s="1">
        <v>21053570001</v>
      </c>
      <c r="B2651" s="1">
        <f>+B2650+2</f>
        <v>20053527062</v>
      </c>
      <c r="C2651" s="1">
        <f t="shared" ref="B2651:C2656" si="478">+C2650+1</f>
        <v>21053570008</v>
      </c>
      <c r="D2651" s="1">
        <f>+D2650+2</f>
        <v>20053527071</v>
      </c>
      <c r="E2651" s="1">
        <f t="shared" si="477"/>
        <v>21053570017</v>
      </c>
      <c r="F2651" s="1">
        <v>20074527033</v>
      </c>
    </row>
    <row r="2652" spans="1:6" x14ac:dyDescent="0.35">
      <c r="A2652" s="1">
        <f t="shared" ref="A2652:A2656" si="479">+A2651+1</f>
        <v>21053570002</v>
      </c>
      <c r="B2652" s="1">
        <f t="shared" si="478"/>
        <v>20053527063</v>
      </c>
      <c r="C2652" s="1">
        <f t="shared" si="478"/>
        <v>21053570009</v>
      </c>
      <c r="D2652" s="1">
        <f>+D2651+2</f>
        <v>20053527073</v>
      </c>
      <c r="E2652" s="1">
        <f t="shared" si="477"/>
        <v>21053570018</v>
      </c>
      <c r="F2652" s="2" t="s">
        <v>54</v>
      </c>
    </row>
    <row r="2653" spans="1:6" x14ac:dyDescent="0.35">
      <c r="A2653" s="1">
        <f t="shared" si="479"/>
        <v>21053570003</v>
      </c>
      <c r="B2653" s="1">
        <f>+B2652+2</f>
        <v>20053527065</v>
      </c>
      <c r="C2653" s="1">
        <f t="shared" si="478"/>
        <v>21053570010</v>
      </c>
      <c r="D2653" s="1">
        <f>+D2652+1</f>
        <v>20053527074</v>
      </c>
      <c r="E2653" s="1">
        <f t="shared" si="477"/>
        <v>21053570019</v>
      </c>
      <c r="F2653" s="2">
        <v>32371402</v>
      </c>
    </row>
    <row r="2654" spans="1:6" x14ac:dyDescent="0.35">
      <c r="A2654" s="1">
        <f t="shared" si="479"/>
        <v>21053570004</v>
      </c>
      <c r="B2654" s="8">
        <f>+B2653+1</f>
        <v>20053527066</v>
      </c>
      <c r="C2654" s="1">
        <f t="shared" si="478"/>
        <v>21053570011</v>
      </c>
      <c r="D2654" s="1">
        <f>+D2653+2</f>
        <v>20053527076</v>
      </c>
      <c r="E2654" s="1">
        <f t="shared" si="477"/>
        <v>21053570020</v>
      </c>
      <c r="F2654" s="1">
        <v>21053568001</v>
      </c>
    </row>
    <row r="2655" spans="1:6" x14ac:dyDescent="0.35">
      <c r="A2655" s="1">
        <f t="shared" si="479"/>
        <v>21053570005</v>
      </c>
      <c r="B2655" s="1">
        <f>+B2653+2</f>
        <v>20053527067</v>
      </c>
      <c r="C2655" s="1">
        <f t="shared" si="478"/>
        <v>21053570012</v>
      </c>
      <c r="D2655" s="1">
        <f>+D2654+3</f>
        <v>20053527079</v>
      </c>
      <c r="E2655" s="1">
        <f>+E2654+2</f>
        <v>21053570022</v>
      </c>
      <c r="F2655" s="1">
        <f t="shared" si="477"/>
        <v>21053568002</v>
      </c>
    </row>
    <row r="2656" spans="1:6" x14ac:dyDescent="0.35">
      <c r="A2656" s="1">
        <f t="shared" si="479"/>
        <v>21053570006</v>
      </c>
      <c r="B2656" s="1">
        <f>+B2655+1</f>
        <v>20053527068</v>
      </c>
      <c r="C2656" s="1">
        <f t="shared" si="478"/>
        <v>21053570013</v>
      </c>
      <c r="D2656" s="1">
        <f>+D2655+2</f>
        <v>20053527081</v>
      </c>
      <c r="E2656" s="1">
        <f t="shared" si="477"/>
        <v>21053570023</v>
      </c>
      <c r="F2656" s="1">
        <f t="shared" si="477"/>
        <v>21053568003</v>
      </c>
    </row>
    <row r="2657" spans="1:6" x14ac:dyDescent="0.35">
      <c r="A2657" s="1"/>
      <c r="B2657" s="1"/>
      <c r="C2657" s="1"/>
      <c r="D2657" s="1"/>
      <c r="E2657" s="1"/>
      <c r="F2657" s="1">
        <f t="shared" ref="F2657" si="480">+F2656+1</f>
        <v>21053568004</v>
      </c>
    </row>
    <row r="2658" spans="1:6" x14ac:dyDescent="0.35">
      <c r="A2658" s="1"/>
      <c r="B2658" s="1"/>
      <c r="C2658" s="1"/>
      <c r="D2658" s="1"/>
      <c r="E2658" s="1"/>
      <c r="F2658" s="1">
        <f t="shared" ref="F2658" si="481">+F2657+1</f>
        <v>21053568005</v>
      </c>
    </row>
    <row r="2659" spans="1:6" x14ac:dyDescent="0.35">
      <c r="A2659" s="1"/>
      <c r="C2659" s="1"/>
      <c r="E2659" s="1"/>
      <c r="F2659" s="1"/>
    </row>
    <row r="2660" spans="1:6" ht="18.5" x14ac:dyDescent="0.45">
      <c r="A2660" s="1"/>
      <c r="B2660" s="32"/>
      <c r="C2660" s="53" t="s">
        <v>12</v>
      </c>
      <c r="D2660" s="53"/>
      <c r="E2660" s="32"/>
      <c r="F2660" s="32"/>
    </row>
    <row r="2661" spans="1:6" x14ac:dyDescent="0.35">
      <c r="A2661" s="2" t="s">
        <v>44</v>
      </c>
      <c r="B2661" s="2" t="s">
        <v>54</v>
      </c>
      <c r="C2661" s="2"/>
      <c r="D2661" s="2"/>
      <c r="E2661" s="2" t="s">
        <v>44</v>
      </c>
      <c r="F2661" s="2" t="s">
        <v>54</v>
      </c>
    </row>
    <row r="2662" spans="1:6" x14ac:dyDescent="0.35">
      <c r="A2662" s="2">
        <v>32341402</v>
      </c>
      <c r="B2662" s="2">
        <v>32371402</v>
      </c>
      <c r="C2662" s="2" t="s">
        <v>44</v>
      </c>
      <c r="D2662" s="2" t="s">
        <v>54</v>
      </c>
      <c r="E2662" s="2">
        <v>32341402</v>
      </c>
      <c r="F2662" s="2">
        <v>32371402</v>
      </c>
    </row>
    <row r="2663" spans="1:6" x14ac:dyDescent="0.35">
      <c r="A2663" s="1">
        <f>+E2656+1</f>
        <v>21053570024</v>
      </c>
      <c r="B2663" s="1">
        <f>+F2658+2</f>
        <v>21053568007</v>
      </c>
      <c r="C2663" s="2">
        <v>32341402</v>
      </c>
      <c r="D2663" s="2">
        <v>32371402</v>
      </c>
      <c r="E2663" s="1">
        <f>+C2670+1</f>
        <v>21053570039</v>
      </c>
      <c r="F2663" s="1">
        <f>+D2670+1</f>
        <v>21053568024</v>
      </c>
    </row>
    <row r="2664" spans="1:6" x14ac:dyDescent="0.35">
      <c r="A2664" s="1">
        <f>+A2663+1</f>
        <v>21053570025</v>
      </c>
      <c r="B2664" s="1">
        <f t="shared" ref="B2664:D2670" si="482">+B2663+1</f>
        <v>21053568008</v>
      </c>
      <c r="C2664" s="1">
        <f>+A2670+1</f>
        <v>21053570032</v>
      </c>
      <c r="D2664" s="1">
        <f>+B2670+1</f>
        <v>21053568016</v>
      </c>
      <c r="E2664" s="1">
        <f t="shared" ref="E2664:F2670" si="483">+E2663+1</f>
        <v>21053570040</v>
      </c>
      <c r="F2664" s="1">
        <f t="shared" si="483"/>
        <v>21053568025</v>
      </c>
    </row>
    <row r="2665" spans="1:6" x14ac:dyDescent="0.35">
      <c r="A2665" s="1">
        <f t="shared" ref="A2665:A2670" si="484">+A2664+1</f>
        <v>21053570026</v>
      </c>
      <c r="B2665" s="1">
        <f t="shared" si="482"/>
        <v>21053568009</v>
      </c>
      <c r="C2665" s="1">
        <f t="shared" si="482"/>
        <v>21053570033</v>
      </c>
      <c r="D2665" s="1">
        <f t="shared" si="482"/>
        <v>21053568017</v>
      </c>
      <c r="E2665" s="1">
        <f t="shared" si="483"/>
        <v>21053570041</v>
      </c>
      <c r="F2665" s="1">
        <f t="shared" si="483"/>
        <v>21053568026</v>
      </c>
    </row>
    <row r="2666" spans="1:6" x14ac:dyDescent="0.35">
      <c r="A2666" s="1">
        <f t="shared" si="484"/>
        <v>21053570027</v>
      </c>
      <c r="B2666" s="1">
        <f t="shared" si="482"/>
        <v>21053568010</v>
      </c>
      <c r="C2666" s="1">
        <f t="shared" si="482"/>
        <v>21053570034</v>
      </c>
      <c r="D2666" s="1">
        <f t="shared" si="482"/>
        <v>21053568018</v>
      </c>
      <c r="E2666" s="1">
        <f t="shared" si="483"/>
        <v>21053570042</v>
      </c>
      <c r="F2666" s="1">
        <f>+F2665+3</f>
        <v>21053568029</v>
      </c>
    </row>
    <row r="2667" spans="1:6" x14ac:dyDescent="0.35">
      <c r="A2667" s="1">
        <f t="shared" si="484"/>
        <v>21053570028</v>
      </c>
      <c r="B2667" s="1">
        <f t="shared" si="482"/>
        <v>21053568011</v>
      </c>
      <c r="C2667" s="1">
        <f t="shared" si="482"/>
        <v>21053570035</v>
      </c>
      <c r="D2667" s="1">
        <f t="shared" si="482"/>
        <v>21053568019</v>
      </c>
      <c r="E2667" s="1">
        <f t="shared" si="483"/>
        <v>21053570043</v>
      </c>
      <c r="F2667" s="1">
        <f>+F2666+2</f>
        <v>21053568031</v>
      </c>
    </row>
    <row r="2668" spans="1:6" x14ac:dyDescent="0.35">
      <c r="A2668" s="1">
        <f t="shared" si="484"/>
        <v>21053570029</v>
      </c>
      <c r="B2668" s="1">
        <f t="shared" si="482"/>
        <v>21053568012</v>
      </c>
      <c r="C2668" s="1">
        <f t="shared" si="482"/>
        <v>21053570036</v>
      </c>
      <c r="D2668" s="1">
        <f t="shared" si="482"/>
        <v>21053568020</v>
      </c>
      <c r="E2668" s="1">
        <f t="shared" si="483"/>
        <v>21053570044</v>
      </c>
      <c r="F2668" s="1">
        <f>+F2667+2</f>
        <v>21053568033</v>
      </c>
    </row>
    <row r="2669" spans="1:6" x14ac:dyDescent="0.35">
      <c r="A2669" s="1">
        <f t="shared" si="484"/>
        <v>21053570030</v>
      </c>
      <c r="B2669" s="1">
        <f t="shared" si="482"/>
        <v>21053568013</v>
      </c>
      <c r="C2669" s="1">
        <f t="shared" si="482"/>
        <v>21053570037</v>
      </c>
      <c r="D2669" s="1">
        <f t="shared" si="482"/>
        <v>21053568021</v>
      </c>
      <c r="E2669" s="1">
        <f t="shared" si="483"/>
        <v>21053570045</v>
      </c>
      <c r="F2669" s="1">
        <f t="shared" si="483"/>
        <v>21053568034</v>
      </c>
    </row>
    <row r="2670" spans="1:6" x14ac:dyDescent="0.35">
      <c r="A2670" s="1">
        <f t="shared" si="484"/>
        <v>21053570031</v>
      </c>
      <c r="B2670" s="1">
        <f>+B2669+2</f>
        <v>21053568015</v>
      </c>
      <c r="C2670" s="1">
        <f t="shared" si="482"/>
        <v>21053570038</v>
      </c>
      <c r="D2670" s="1">
        <f>+D2669+2</f>
        <v>21053568023</v>
      </c>
      <c r="E2670" s="1">
        <f t="shared" si="483"/>
        <v>21053570046</v>
      </c>
      <c r="F2670" s="1">
        <f t="shared" si="483"/>
        <v>21053568035</v>
      </c>
    </row>
    <row r="2671" spans="1:6" x14ac:dyDescent="0.35">
      <c r="A2671" s="1"/>
      <c r="B2671" s="1"/>
      <c r="C2671" s="1"/>
      <c r="D2671" s="1"/>
      <c r="E2671" s="1"/>
      <c r="F2671" s="1"/>
    </row>
    <row r="2672" spans="1:6" ht="18.5" x14ac:dyDescent="0.45">
      <c r="A2672" s="1"/>
      <c r="B2672" s="32"/>
      <c r="C2672" s="53" t="s">
        <v>13</v>
      </c>
      <c r="D2672" s="53"/>
      <c r="E2672" s="32"/>
      <c r="F2672" s="32"/>
    </row>
    <row r="2673" spans="1:6" x14ac:dyDescent="0.35">
      <c r="A2673" s="2" t="s">
        <v>44</v>
      </c>
      <c r="B2673" s="2" t="s">
        <v>54</v>
      </c>
      <c r="C2673" s="2"/>
      <c r="D2673" s="2"/>
      <c r="E2673" s="2" t="s">
        <v>51</v>
      </c>
      <c r="F2673" s="2" t="s">
        <v>24</v>
      </c>
    </row>
    <row r="2674" spans="1:6" x14ac:dyDescent="0.35">
      <c r="A2674" s="2">
        <v>32341402</v>
      </c>
      <c r="B2674" s="2">
        <v>32371402</v>
      </c>
      <c r="C2674" s="2" t="s">
        <v>44</v>
      </c>
      <c r="D2674" s="2" t="s">
        <v>24</v>
      </c>
      <c r="E2674" s="2">
        <v>32351402</v>
      </c>
      <c r="F2674" s="2">
        <v>12317611</v>
      </c>
    </row>
    <row r="2675" spans="1:6" x14ac:dyDescent="0.35">
      <c r="A2675" s="1">
        <f>+E2670+1</f>
        <v>21053570047</v>
      </c>
      <c r="B2675" s="1">
        <f>+F2670+1</f>
        <v>21053568036</v>
      </c>
      <c r="C2675" s="2">
        <v>32341402</v>
      </c>
      <c r="D2675" s="2">
        <v>12317611</v>
      </c>
      <c r="E2675" s="1">
        <f>+C2684+1</f>
        <v>21053563007</v>
      </c>
      <c r="F2675" s="1">
        <f>+D2682+1</f>
        <v>20053518018</v>
      </c>
    </row>
    <row r="2676" spans="1:6" x14ac:dyDescent="0.35">
      <c r="A2676" s="1">
        <f>+A2675+1</f>
        <v>21053570048</v>
      </c>
      <c r="B2676" s="1">
        <f t="shared" ref="B2676:D2681" si="485">+B2675+1</f>
        <v>21053568037</v>
      </c>
      <c r="C2676" s="1">
        <f>+A2682+1</f>
        <v>21053570055</v>
      </c>
      <c r="D2676" s="1">
        <f>+B2684+2</f>
        <v>20053518008</v>
      </c>
      <c r="E2676" s="1">
        <f t="shared" ref="E2676:F2682" si="486">+E2675+1</f>
        <v>21053563008</v>
      </c>
      <c r="F2676" s="1">
        <f t="shared" si="486"/>
        <v>20053518019</v>
      </c>
    </row>
    <row r="2677" spans="1:6" x14ac:dyDescent="0.35">
      <c r="A2677" s="1">
        <f t="shared" ref="A2677:A2682" si="487">+A2676+1</f>
        <v>21053570049</v>
      </c>
      <c r="B2677" s="1">
        <f t="shared" si="485"/>
        <v>21053568038</v>
      </c>
      <c r="C2677" s="1">
        <f t="shared" si="485"/>
        <v>21053570056</v>
      </c>
      <c r="D2677" s="1">
        <f t="shared" si="485"/>
        <v>20053518009</v>
      </c>
      <c r="E2677" s="1">
        <f t="shared" si="486"/>
        <v>21053563009</v>
      </c>
      <c r="F2677" s="1">
        <f t="shared" si="486"/>
        <v>20053518020</v>
      </c>
    </row>
    <row r="2678" spans="1:6" x14ac:dyDescent="0.35">
      <c r="A2678" s="1">
        <f t="shared" si="487"/>
        <v>21053570050</v>
      </c>
      <c r="B2678" s="1">
        <f>+B2677+2</f>
        <v>21053568040</v>
      </c>
      <c r="C2678" s="2" t="s">
        <v>51</v>
      </c>
      <c r="D2678" s="1">
        <f t="shared" si="485"/>
        <v>20053518010</v>
      </c>
      <c r="E2678" s="1">
        <f t="shared" si="486"/>
        <v>21053563010</v>
      </c>
      <c r="F2678" s="1">
        <f>+F2677+2</f>
        <v>20053518022</v>
      </c>
    </row>
    <row r="2679" spans="1:6" x14ac:dyDescent="0.35">
      <c r="A2679" s="1">
        <f t="shared" si="487"/>
        <v>21053570051</v>
      </c>
      <c r="B2679" s="1">
        <f t="shared" si="485"/>
        <v>21053568041</v>
      </c>
      <c r="C2679" s="2">
        <v>32351402</v>
      </c>
      <c r="D2679" s="1">
        <f>+D2678+2</f>
        <v>20053518012</v>
      </c>
      <c r="E2679" s="1">
        <f>+E2678+2</f>
        <v>21053563012</v>
      </c>
      <c r="F2679" s="1">
        <f t="shared" si="486"/>
        <v>20053518023</v>
      </c>
    </row>
    <row r="2680" spans="1:6" x14ac:dyDescent="0.35">
      <c r="A2680" s="1">
        <f t="shared" si="487"/>
        <v>21053570052</v>
      </c>
      <c r="B2680" s="2" t="s">
        <v>24</v>
      </c>
      <c r="C2680" s="1">
        <v>20053563011</v>
      </c>
      <c r="D2680" s="1">
        <f t="shared" si="485"/>
        <v>20053518013</v>
      </c>
      <c r="E2680" s="1">
        <f t="shared" si="486"/>
        <v>21053563013</v>
      </c>
      <c r="F2680" s="1">
        <f>+F2679+2</f>
        <v>20053518025</v>
      </c>
    </row>
    <row r="2681" spans="1:6" x14ac:dyDescent="0.35">
      <c r="A2681" s="1">
        <f t="shared" si="487"/>
        <v>21053570053</v>
      </c>
      <c r="B2681" s="2">
        <v>12317611</v>
      </c>
      <c r="C2681" s="1">
        <f>+C2680+38</f>
        <v>20053563049</v>
      </c>
      <c r="D2681" s="1">
        <f t="shared" si="485"/>
        <v>20053518014</v>
      </c>
      <c r="E2681" s="1">
        <f t="shared" si="486"/>
        <v>21053563014</v>
      </c>
      <c r="F2681" s="1">
        <f t="shared" si="486"/>
        <v>20053518026</v>
      </c>
    </row>
    <row r="2682" spans="1:6" x14ac:dyDescent="0.35">
      <c r="A2682" s="1">
        <f t="shared" si="487"/>
        <v>21053570054</v>
      </c>
      <c r="B2682" s="1">
        <v>20053518003</v>
      </c>
      <c r="C2682" s="1">
        <v>21053563003</v>
      </c>
      <c r="D2682" s="1">
        <f>+D2681+3</f>
        <v>20053518017</v>
      </c>
      <c r="E2682" s="1">
        <f t="shared" si="486"/>
        <v>21053563015</v>
      </c>
      <c r="F2682" s="1">
        <f t="shared" si="486"/>
        <v>20053518027</v>
      </c>
    </row>
    <row r="2683" spans="1:6" x14ac:dyDescent="0.35">
      <c r="A2683" s="1"/>
      <c r="B2683" s="1">
        <f>+B2682+1</f>
        <v>20053518004</v>
      </c>
      <c r="C2683" s="1">
        <f>+C2682+1</f>
        <v>21053563004</v>
      </c>
      <c r="D2683" s="1"/>
      <c r="E2683" s="1"/>
      <c r="F2683" s="1"/>
    </row>
    <row r="2684" spans="1:6" x14ac:dyDescent="0.35">
      <c r="A2684" s="1"/>
      <c r="B2684" s="1">
        <f>+B2683+2</f>
        <v>20053518006</v>
      </c>
      <c r="C2684" s="1">
        <f>+C2683+2</f>
        <v>21053563006</v>
      </c>
      <c r="D2684" s="1"/>
      <c r="E2684" s="1"/>
      <c r="F2684" s="1"/>
    </row>
    <row r="2685" spans="1:6" x14ac:dyDescent="0.35">
      <c r="A2685" s="1"/>
      <c r="B2685" s="1"/>
      <c r="C2685" s="1"/>
      <c r="D2685" s="1"/>
      <c r="E2685" s="1"/>
      <c r="F2685" s="1"/>
    </row>
    <row r="2686" spans="1:6" x14ac:dyDescent="0.35">
      <c r="A2686" s="1"/>
      <c r="B2686" s="1"/>
      <c r="C2686" s="1"/>
      <c r="D2686" s="1"/>
      <c r="E2686" s="1"/>
      <c r="F2686" s="1"/>
    </row>
    <row r="2687" spans="1:6" x14ac:dyDescent="0.35">
      <c r="A2687" s="1"/>
      <c r="B2687" s="1"/>
      <c r="C2687" s="1"/>
      <c r="D2687" s="1"/>
      <c r="E2687" s="1"/>
      <c r="F2687" s="1"/>
    </row>
    <row r="2688" spans="1:6" x14ac:dyDescent="0.35">
      <c r="A2688" s="1"/>
      <c r="B2688" s="1"/>
      <c r="C2688" s="1"/>
      <c r="D2688" s="1"/>
      <c r="E2688" s="1"/>
      <c r="F2688" s="1"/>
    </row>
    <row r="2689" spans="1:6" x14ac:dyDescent="0.35">
      <c r="A2689" s="1"/>
      <c r="B2689" s="1"/>
      <c r="C2689" s="1"/>
      <c r="D2689" s="1"/>
      <c r="E2689" s="1"/>
      <c r="F2689" s="1"/>
    </row>
    <row r="2690" spans="1:6" x14ac:dyDescent="0.35">
      <c r="A2690" s="1"/>
      <c r="B2690" s="1"/>
      <c r="C2690" s="1"/>
      <c r="D2690" s="1"/>
      <c r="E2690" s="1"/>
      <c r="F2690" s="1"/>
    </row>
    <row r="2691" spans="1:6" x14ac:dyDescent="0.35">
      <c r="A2691" s="1"/>
      <c r="B2691" s="1"/>
      <c r="C2691" s="1"/>
      <c r="D2691" s="1"/>
      <c r="E2691" s="1"/>
      <c r="F2691" s="1"/>
    </row>
    <row r="2692" spans="1:6" x14ac:dyDescent="0.35">
      <c r="A2692" s="1"/>
      <c r="B2692" s="1"/>
      <c r="C2692" s="1"/>
      <c r="D2692" s="1"/>
      <c r="E2692" s="1"/>
      <c r="F2692" s="1"/>
    </row>
    <row r="2693" spans="1:6" x14ac:dyDescent="0.35">
      <c r="A2693" s="1"/>
      <c r="B2693" s="1"/>
      <c r="C2693" s="1"/>
      <c r="D2693" s="1"/>
      <c r="E2693" s="1"/>
      <c r="F2693" s="1"/>
    </row>
    <row r="2694" spans="1:6" x14ac:dyDescent="0.35">
      <c r="A2694" s="1"/>
      <c r="B2694" s="1"/>
      <c r="C2694" s="1"/>
      <c r="D2694" s="1"/>
      <c r="E2694" s="1"/>
      <c r="F2694" s="1"/>
    </row>
    <row r="2695" spans="1:6" x14ac:dyDescent="0.35">
      <c r="A2695" s="1"/>
      <c r="B2695" s="1"/>
      <c r="C2695" s="1"/>
      <c r="D2695" s="1"/>
      <c r="E2695" s="1"/>
      <c r="F2695" s="1"/>
    </row>
    <row r="2696" spans="1:6" ht="18.5" x14ac:dyDescent="0.45">
      <c r="A2696" s="1"/>
      <c r="B2696" s="32"/>
      <c r="C2696" s="53" t="s">
        <v>14</v>
      </c>
      <c r="D2696" s="53"/>
      <c r="E2696" s="32"/>
      <c r="F2696" s="32"/>
    </row>
    <row r="2697" spans="1:6" x14ac:dyDescent="0.35">
      <c r="A2697" s="2" t="s">
        <v>51</v>
      </c>
      <c r="B2697" s="2" t="s">
        <v>24</v>
      </c>
      <c r="C2697" s="2"/>
      <c r="D2697" s="2"/>
      <c r="E2697" s="2" t="s">
        <v>51</v>
      </c>
      <c r="F2697" s="2" t="s">
        <v>28</v>
      </c>
    </row>
    <row r="2698" spans="1:6" x14ac:dyDescent="0.35">
      <c r="A2698" s="2">
        <v>32351402</v>
      </c>
      <c r="B2698" s="2">
        <v>12317611</v>
      </c>
      <c r="C2698" s="2" t="s">
        <v>51</v>
      </c>
      <c r="D2698" s="2" t="s">
        <v>24</v>
      </c>
      <c r="E2698" s="2">
        <v>32351402</v>
      </c>
      <c r="F2698" s="2">
        <v>12137908</v>
      </c>
    </row>
    <row r="2699" spans="1:6" x14ac:dyDescent="0.35">
      <c r="A2699" s="1">
        <f>+E2682+2</f>
        <v>21053563017</v>
      </c>
      <c r="B2699" s="1">
        <f>+F2682+4</f>
        <v>20053518031</v>
      </c>
      <c r="C2699" s="2">
        <v>32351402</v>
      </c>
      <c r="D2699" s="2">
        <v>12317611</v>
      </c>
      <c r="E2699" s="1">
        <f>+C2706+1</f>
        <v>21053563032</v>
      </c>
      <c r="F2699" s="1">
        <f>+D2708+1</f>
        <v>20053529002</v>
      </c>
    </row>
    <row r="2700" spans="1:6" x14ac:dyDescent="0.35">
      <c r="A2700" s="1">
        <f>+A2699+1</f>
        <v>21053563018</v>
      </c>
      <c r="B2700" s="1">
        <f t="shared" ref="B2700:D2706" si="488">+B2699+1</f>
        <v>20053518032</v>
      </c>
      <c r="C2700" s="1">
        <f>+A2706+1</f>
        <v>21053563025</v>
      </c>
      <c r="D2700" s="1">
        <f>+B2706+1</f>
        <v>20053518045</v>
      </c>
      <c r="E2700" s="1">
        <f t="shared" ref="E2700:F2706" si="489">+E2699+1</f>
        <v>21053563033</v>
      </c>
      <c r="F2700" s="1">
        <f>+F2699+2</f>
        <v>20053529004</v>
      </c>
    </row>
    <row r="2701" spans="1:6" x14ac:dyDescent="0.35">
      <c r="A2701" s="1">
        <f t="shared" ref="A2701:A2706" si="490">+A2700+1</f>
        <v>21053563019</v>
      </c>
      <c r="B2701" s="1">
        <f>+B2700+3</f>
        <v>20053518035</v>
      </c>
      <c r="C2701" s="1">
        <f t="shared" si="488"/>
        <v>21053563026</v>
      </c>
      <c r="D2701" s="1">
        <f t="shared" si="488"/>
        <v>20053518046</v>
      </c>
      <c r="E2701" s="1">
        <f t="shared" si="489"/>
        <v>21053563034</v>
      </c>
      <c r="F2701" s="1">
        <f t="shared" si="489"/>
        <v>20053529005</v>
      </c>
    </row>
    <row r="2702" spans="1:6" x14ac:dyDescent="0.35">
      <c r="A2702" s="1">
        <f t="shared" si="490"/>
        <v>21053563020</v>
      </c>
      <c r="B2702" s="1">
        <f>+B2701+3</f>
        <v>20053518038</v>
      </c>
      <c r="C2702" s="1">
        <f t="shared" si="488"/>
        <v>21053563027</v>
      </c>
      <c r="D2702" s="1">
        <f>+D2701+2</f>
        <v>20053518048</v>
      </c>
      <c r="E2702" s="1">
        <f>+E2701+2</f>
        <v>21053563036</v>
      </c>
      <c r="F2702" s="1">
        <f t="shared" si="489"/>
        <v>20053529006</v>
      </c>
    </row>
    <row r="2703" spans="1:6" x14ac:dyDescent="0.35">
      <c r="A2703" s="1">
        <f t="shared" si="490"/>
        <v>21053563021</v>
      </c>
      <c r="B2703" s="1">
        <f t="shared" si="488"/>
        <v>20053518039</v>
      </c>
      <c r="C2703" s="1">
        <f t="shared" si="488"/>
        <v>21053563028</v>
      </c>
      <c r="D2703" s="1">
        <f>+D2702+3</f>
        <v>20053518051</v>
      </c>
      <c r="E2703" s="1">
        <f t="shared" si="489"/>
        <v>21053563037</v>
      </c>
      <c r="F2703" s="1">
        <f t="shared" si="489"/>
        <v>20053529007</v>
      </c>
    </row>
    <row r="2704" spans="1:6" x14ac:dyDescent="0.35">
      <c r="A2704" s="1">
        <f t="shared" si="490"/>
        <v>21053563022</v>
      </c>
      <c r="B2704" s="1">
        <f t="shared" si="488"/>
        <v>20053518040</v>
      </c>
      <c r="C2704" s="1">
        <f t="shared" si="488"/>
        <v>21053563029</v>
      </c>
      <c r="D2704" s="2" t="s">
        <v>28</v>
      </c>
      <c r="E2704" s="1">
        <f t="shared" si="489"/>
        <v>21053563038</v>
      </c>
      <c r="F2704" s="1">
        <f>+F2703+2</f>
        <v>20053529009</v>
      </c>
    </row>
    <row r="2705" spans="1:8" x14ac:dyDescent="0.35">
      <c r="A2705" s="1">
        <f t="shared" si="490"/>
        <v>21053563023</v>
      </c>
      <c r="B2705" s="1">
        <f>+B2704+3</f>
        <v>20053518043</v>
      </c>
      <c r="C2705" s="1">
        <f t="shared" si="488"/>
        <v>21053563030</v>
      </c>
      <c r="D2705" s="2">
        <v>12137908</v>
      </c>
      <c r="E2705" s="1">
        <f t="shared" si="489"/>
        <v>21053563039</v>
      </c>
      <c r="F2705" s="1">
        <f t="shared" si="489"/>
        <v>20053529010</v>
      </c>
    </row>
    <row r="2706" spans="1:8" x14ac:dyDescent="0.35">
      <c r="A2706" s="1">
        <f t="shared" si="490"/>
        <v>21053563024</v>
      </c>
      <c r="B2706" s="1">
        <f t="shared" si="488"/>
        <v>20053518044</v>
      </c>
      <c r="C2706" s="1">
        <f t="shared" si="488"/>
        <v>21053563031</v>
      </c>
      <c r="D2706" s="1">
        <v>19053529028</v>
      </c>
      <c r="E2706" s="1">
        <f t="shared" si="489"/>
        <v>21053563040</v>
      </c>
      <c r="F2706" s="1">
        <f t="shared" si="489"/>
        <v>20053529011</v>
      </c>
    </row>
    <row r="2707" spans="1:8" x14ac:dyDescent="0.35">
      <c r="A2707" s="1"/>
      <c r="B2707" s="1"/>
      <c r="C2707" s="1"/>
      <c r="D2707" s="1">
        <f>+D2706+7</f>
        <v>19053529035</v>
      </c>
      <c r="E2707" s="1"/>
      <c r="F2707" s="1"/>
    </row>
    <row r="2708" spans="1:8" x14ac:dyDescent="0.35">
      <c r="A2708" s="1"/>
      <c r="B2708" s="1"/>
      <c r="C2708" s="1"/>
      <c r="D2708" s="1">
        <v>20053529001</v>
      </c>
      <c r="E2708" s="1"/>
      <c r="F2708" s="1"/>
    </row>
    <row r="2709" spans="1:8" x14ac:dyDescent="0.35">
      <c r="A2709" s="1"/>
      <c r="B2709" s="1"/>
      <c r="C2709" s="1"/>
      <c r="D2709" s="1"/>
      <c r="E2709" s="1"/>
      <c r="F2709" s="1"/>
    </row>
    <row r="2710" spans="1:8" ht="18.5" x14ac:dyDescent="0.45">
      <c r="A2710" s="1"/>
      <c r="B2710" s="32"/>
      <c r="C2710" s="53" t="s">
        <v>15</v>
      </c>
      <c r="D2710" s="53"/>
      <c r="E2710" s="32"/>
      <c r="F2710" s="32"/>
    </row>
    <row r="2711" spans="1:8" ht="18.5" x14ac:dyDescent="0.45">
      <c r="A2711" s="2"/>
      <c r="B2711" s="2"/>
      <c r="C2711" s="31"/>
      <c r="D2711" s="31"/>
      <c r="E2711" s="2"/>
      <c r="F2711" s="2"/>
    </row>
    <row r="2712" spans="1:8" x14ac:dyDescent="0.35">
      <c r="A2712" s="2" t="s">
        <v>51</v>
      </c>
      <c r="B2712" s="2" t="s">
        <v>28</v>
      </c>
      <c r="C2712" s="2"/>
      <c r="D2712" s="2"/>
      <c r="E2712" s="2" t="s">
        <v>26</v>
      </c>
      <c r="F2712" s="2" t="s">
        <v>28</v>
      </c>
    </row>
    <row r="2713" spans="1:8" x14ac:dyDescent="0.35">
      <c r="A2713" s="2">
        <v>32351402</v>
      </c>
      <c r="B2713" s="2">
        <v>12137908</v>
      </c>
      <c r="C2713" s="2" t="s">
        <v>26</v>
      </c>
      <c r="D2713" s="2" t="s">
        <v>28</v>
      </c>
      <c r="E2713" s="2">
        <v>12037617</v>
      </c>
      <c r="F2713" s="2">
        <v>12137908</v>
      </c>
    </row>
    <row r="2714" spans="1:8" x14ac:dyDescent="0.35">
      <c r="A2714" s="1">
        <f>+E2706+2</f>
        <v>21053563042</v>
      </c>
      <c r="B2714" s="1">
        <f>+F2706+1</f>
        <v>20053529012</v>
      </c>
      <c r="C2714" s="2">
        <v>12037617</v>
      </c>
      <c r="D2714" s="2">
        <v>12137908</v>
      </c>
      <c r="E2714" s="1">
        <f>+C2721+2</f>
        <v>20053511052</v>
      </c>
      <c r="F2714" s="1">
        <f>+D2721+1</f>
        <v>20053529029</v>
      </c>
    </row>
    <row r="2715" spans="1:8" x14ac:dyDescent="0.35">
      <c r="A2715" s="1">
        <f>+A2714+1</f>
        <v>21053563043</v>
      </c>
      <c r="B2715" s="1">
        <f t="shared" ref="B2715:D2721" si="491">+B2714+1</f>
        <v>20053529013</v>
      </c>
      <c r="C2715" s="1">
        <f>+A2723+10</f>
        <v>20053511031</v>
      </c>
      <c r="D2715" s="1">
        <f>+B2721+2</f>
        <v>20053529022</v>
      </c>
      <c r="E2715" s="1">
        <f t="shared" ref="E2715:F2718" si="492">+E2714+1</f>
        <v>20053511053</v>
      </c>
      <c r="F2715" s="1">
        <f t="shared" si="492"/>
        <v>20053529030</v>
      </c>
    </row>
    <row r="2716" spans="1:8" x14ac:dyDescent="0.35">
      <c r="A2716" s="2" t="s">
        <v>26</v>
      </c>
      <c r="B2716" s="1">
        <f>+B2715+2</f>
        <v>20053529015</v>
      </c>
      <c r="C2716" s="1">
        <f t="shared" si="491"/>
        <v>20053511032</v>
      </c>
      <c r="D2716" s="1">
        <f t="shared" si="491"/>
        <v>20053529023</v>
      </c>
      <c r="E2716" s="1">
        <f>+E2715+2</f>
        <v>20053511055</v>
      </c>
      <c r="F2716" s="1">
        <f>+F2715+3</f>
        <v>20053529033</v>
      </c>
    </row>
    <row r="2717" spans="1:8" x14ac:dyDescent="0.35">
      <c r="A2717" s="2">
        <v>12037617</v>
      </c>
      <c r="B2717" s="1">
        <f t="shared" si="491"/>
        <v>20053529016</v>
      </c>
      <c r="C2717" s="1">
        <f>+C2716+10</f>
        <v>20053511042</v>
      </c>
      <c r="D2717" s="1">
        <f t="shared" si="491"/>
        <v>20053529024</v>
      </c>
      <c r="E2717" s="1">
        <f>+E2716+1</f>
        <v>20053511056</v>
      </c>
      <c r="F2717" s="1">
        <f>+F2716+4</f>
        <v>20053529037</v>
      </c>
    </row>
    <row r="2718" spans="1:8" x14ac:dyDescent="0.35">
      <c r="A2718" s="1">
        <v>19053511038</v>
      </c>
      <c r="B2718" s="1">
        <f t="shared" si="491"/>
        <v>20053529017</v>
      </c>
      <c r="C2718" s="1">
        <f>+C2717+2</f>
        <v>20053511044</v>
      </c>
      <c r="D2718" s="1">
        <f t="shared" si="491"/>
        <v>20053529025</v>
      </c>
      <c r="E2718" s="1">
        <f t="shared" si="492"/>
        <v>20053511057</v>
      </c>
      <c r="F2718" s="1">
        <f>+F2717+5</f>
        <v>20053529042</v>
      </c>
    </row>
    <row r="2719" spans="1:8" x14ac:dyDescent="0.35">
      <c r="A2719" s="1">
        <v>20053511006</v>
      </c>
      <c r="B2719" s="1">
        <f t="shared" si="491"/>
        <v>20053529018</v>
      </c>
      <c r="C2719" s="1">
        <f>+C2718+3</f>
        <v>20053511047</v>
      </c>
      <c r="D2719" s="1">
        <f t="shared" si="491"/>
        <v>20053529026</v>
      </c>
      <c r="E2719" s="1">
        <f>+E2718+5</f>
        <v>20053511062</v>
      </c>
      <c r="F2719" s="1"/>
    </row>
    <row r="2720" spans="1:8" x14ac:dyDescent="0.35">
      <c r="A2720" s="1">
        <f>+A2719+4</f>
        <v>20053511010</v>
      </c>
      <c r="B2720" s="1">
        <f t="shared" si="491"/>
        <v>20053529019</v>
      </c>
      <c r="C2720" s="1">
        <f t="shared" si="491"/>
        <v>20053511048</v>
      </c>
      <c r="D2720" s="1">
        <f t="shared" si="491"/>
        <v>20053529027</v>
      </c>
      <c r="E2720" s="1">
        <f>+E2719+21</f>
        <v>20053511083</v>
      </c>
      <c r="F2720" s="1"/>
      <c r="H2720" s="8">
        <f>46*10+16+14+8+5</f>
        <v>503</v>
      </c>
    </row>
    <row r="2721" spans="1:6" x14ac:dyDescent="0.35">
      <c r="A2721" s="1">
        <f>+A2720+3</f>
        <v>20053511013</v>
      </c>
      <c r="B2721" s="1">
        <f t="shared" si="491"/>
        <v>20053529020</v>
      </c>
      <c r="C2721" s="1">
        <f>+C2720+2</f>
        <v>20053511050</v>
      </c>
      <c r="D2721" s="1">
        <f t="shared" si="491"/>
        <v>20053529028</v>
      </c>
      <c r="E2721" s="1">
        <f>+E2720+7</f>
        <v>20053511090</v>
      </c>
      <c r="F2721" s="1"/>
    </row>
    <row r="2722" spans="1:6" x14ac:dyDescent="0.35">
      <c r="A2722" s="8">
        <f>+A2721+5</f>
        <v>20053511018</v>
      </c>
    </row>
    <row r="2723" spans="1:6" x14ac:dyDescent="0.35">
      <c r="A2723" s="8">
        <f>+A2722+3</f>
        <v>20053511021</v>
      </c>
    </row>
    <row r="2725" spans="1:6" ht="18.5" x14ac:dyDescent="0.45">
      <c r="C2725" s="53" t="s">
        <v>88</v>
      </c>
      <c r="D2725" s="53"/>
    </row>
    <row r="2726" spans="1:6" x14ac:dyDescent="0.35">
      <c r="A2726" s="2" t="s">
        <v>24</v>
      </c>
      <c r="B2726" s="2" t="s">
        <v>27</v>
      </c>
    </row>
    <row r="2727" spans="1:6" x14ac:dyDescent="0.35">
      <c r="A2727" s="2">
        <v>12317608</v>
      </c>
      <c r="B2727" s="2">
        <v>12327905</v>
      </c>
    </row>
    <row r="2728" spans="1:6" x14ac:dyDescent="0.35">
      <c r="A2728" s="8">
        <v>20053518049</v>
      </c>
      <c r="B2728" s="8">
        <v>20053527082</v>
      </c>
    </row>
    <row r="2747" spans="1:6" ht="18.5" x14ac:dyDescent="0.45">
      <c r="A2747" s="53" t="s">
        <v>0</v>
      </c>
      <c r="B2747" s="53"/>
      <c r="C2747" s="53"/>
      <c r="D2747" s="53"/>
      <c r="E2747" s="53"/>
      <c r="F2747" s="53"/>
    </row>
    <row r="2748" spans="1:6" ht="23.5" x14ac:dyDescent="0.55000000000000004">
      <c r="A2748" s="3" t="s">
        <v>90</v>
      </c>
      <c r="B2748" s="34"/>
      <c r="C2748" s="34"/>
      <c r="D2748" s="34"/>
      <c r="E2748" s="34"/>
      <c r="F2748" s="4" t="s">
        <v>3</v>
      </c>
    </row>
    <row r="2749" spans="1:6" ht="18.5" x14ac:dyDescent="0.45">
      <c r="A2749" s="1"/>
      <c r="B2749" s="34"/>
      <c r="C2749" s="53" t="s">
        <v>5</v>
      </c>
      <c r="D2749" s="53"/>
      <c r="E2749" s="34"/>
      <c r="F2749" s="34"/>
    </row>
    <row r="2750" spans="1:6" x14ac:dyDescent="0.35">
      <c r="A2750" s="2" t="s">
        <v>91</v>
      </c>
      <c r="B2750" s="2" t="s">
        <v>91</v>
      </c>
      <c r="C2750" s="2" t="s">
        <v>91</v>
      </c>
      <c r="D2750" s="2" t="s">
        <v>91</v>
      </c>
      <c r="E2750" s="2" t="s">
        <v>91</v>
      </c>
      <c r="F2750" s="2" t="s">
        <v>91</v>
      </c>
    </row>
    <row r="2751" spans="1:6" x14ac:dyDescent="0.35">
      <c r="A2751" s="2">
        <v>52417605</v>
      </c>
      <c r="B2751" s="2">
        <v>52417612</v>
      </c>
      <c r="C2751" s="2">
        <v>52417605</v>
      </c>
      <c r="D2751" s="2">
        <v>52417605</v>
      </c>
      <c r="E2751" s="2">
        <v>52417612</v>
      </c>
      <c r="F2751" s="2">
        <v>52417605</v>
      </c>
    </row>
    <row r="2752" spans="1:6" x14ac:dyDescent="0.35">
      <c r="A2752" s="1">
        <v>19053503104</v>
      </c>
      <c r="B2752" s="1">
        <v>19053503138</v>
      </c>
      <c r="C2752" s="1">
        <f>+A2759+1</f>
        <v>20053503009</v>
      </c>
      <c r="D2752" s="1">
        <f>+C2759+3</f>
        <v>20053503020</v>
      </c>
      <c r="E2752" s="1">
        <f>+B2759+9</f>
        <v>20053503034</v>
      </c>
      <c r="F2752" s="1">
        <f>+D2759+1</f>
        <v>20053503031</v>
      </c>
    </row>
    <row r="2753" spans="1:6" x14ac:dyDescent="0.35">
      <c r="A2753" s="1">
        <v>20053503001</v>
      </c>
      <c r="B2753" s="1">
        <v>20053503007</v>
      </c>
      <c r="C2753" s="1">
        <f>+C2752+1</f>
        <v>20053503010</v>
      </c>
      <c r="D2753" s="1">
        <f>+D2752+2</f>
        <v>20053503022</v>
      </c>
      <c r="E2753" s="1">
        <f t="shared" ref="B2753:E2759" si="493">+E2752+1</f>
        <v>20053503035</v>
      </c>
      <c r="F2753" s="1">
        <f>+F2752+1</f>
        <v>20053503032</v>
      </c>
    </row>
    <row r="2754" spans="1:6" x14ac:dyDescent="0.35">
      <c r="A2754" s="1">
        <f t="shared" ref="A2754:A2758" si="494">+A2753+1</f>
        <v>20053503002</v>
      </c>
      <c r="B2754" s="1">
        <f>+B2753+6</f>
        <v>20053503013</v>
      </c>
      <c r="C2754" s="1">
        <f>+C2753+1</f>
        <v>20053503011</v>
      </c>
      <c r="D2754" s="1">
        <f>+D2753+1</f>
        <v>20053503023</v>
      </c>
      <c r="E2754" s="1">
        <f>+E2753+5</f>
        <v>20053503040</v>
      </c>
      <c r="F2754" s="1">
        <f>+F2753+1</f>
        <v>20053503033</v>
      </c>
    </row>
    <row r="2755" spans="1:6" x14ac:dyDescent="0.35">
      <c r="A2755" s="1">
        <f t="shared" si="494"/>
        <v>20053503003</v>
      </c>
      <c r="B2755" s="1">
        <f>+B2754+5</f>
        <v>20053503018</v>
      </c>
      <c r="C2755" s="1">
        <f>+C2754+1</f>
        <v>20053503012</v>
      </c>
      <c r="D2755" s="1">
        <f>+D2754+3</f>
        <v>20053503026</v>
      </c>
      <c r="E2755" s="1">
        <f>+E2754+6</f>
        <v>20053503046</v>
      </c>
      <c r="F2755" s="1">
        <f>+F2754+3</f>
        <v>20053503036</v>
      </c>
    </row>
    <row r="2756" spans="1:6" x14ac:dyDescent="0.35">
      <c r="A2756" s="1">
        <f t="shared" si="494"/>
        <v>20053503004</v>
      </c>
      <c r="B2756" s="1">
        <f t="shared" si="493"/>
        <v>20053503019</v>
      </c>
      <c r="C2756" s="1">
        <f>+C2755+2</f>
        <v>20053503014</v>
      </c>
      <c r="D2756" s="1">
        <f>+D2755+1</f>
        <v>20053503027</v>
      </c>
      <c r="E2756" s="1">
        <f t="shared" si="493"/>
        <v>20053503047</v>
      </c>
      <c r="F2756" s="1">
        <f>+F2755+2</f>
        <v>20053503038</v>
      </c>
    </row>
    <row r="2757" spans="1:6" x14ac:dyDescent="0.35">
      <c r="A2757" s="1">
        <f t="shared" si="494"/>
        <v>20053503005</v>
      </c>
      <c r="B2757" s="1">
        <f>+B2756+2</f>
        <v>20053503021</v>
      </c>
      <c r="C2757" s="1">
        <f>+C2756+1</f>
        <v>20053503015</v>
      </c>
      <c r="D2757" s="1">
        <f>+D2756+1</f>
        <v>20053503028</v>
      </c>
      <c r="E2757" s="1">
        <f>+E2756+3</f>
        <v>20053503050</v>
      </c>
      <c r="F2757" s="1">
        <f>+F2756+3</f>
        <v>20053503041</v>
      </c>
    </row>
    <row r="2758" spans="1:6" x14ac:dyDescent="0.35">
      <c r="A2758" s="1">
        <f t="shared" si="494"/>
        <v>20053503006</v>
      </c>
      <c r="B2758" s="1">
        <f>+B2757+3</f>
        <v>20053503024</v>
      </c>
      <c r="C2758" s="1">
        <f>+C2757+1</f>
        <v>20053503016</v>
      </c>
      <c r="D2758" s="1">
        <f>+D2757+1</f>
        <v>20053503029</v>
      </c>
      <c r="E2758" s="1">
        <f t="shared" si="493"/>
        <v>20053503051</v>
      </c>
      <c r="F2758" s="1">
        <f>+F2757+3</f>
        <v>20053503044</v>
      </c>
    </row>
    <row r="2759" spans="1:6" x14ac:dyDescent="0.35">
      <c r="A2759" s="1">
        <f>+A2758+2</f>
        <v>20053503008</v>
      </c>
      <c r="B2759" s="1">
        <f t="shared" si="493"/>
        <v>20053503025</v>
      </c>
      <c r="C2759" s="1">
        <f>+C2758+1</f>
        <v>20053503017</v>
      </c>
      <c r="D2759" s="1">
        <f>+D2758+1</f>
        <v>20053503030</v>
      </c>
      <c r="E2759" s="1">
        <f>+E2758+12</f>
        <v>20053503063</v>
      </c>
      <c r="F2759" s="1">
        <f>+F2758+1</f>
        <v>20053503045</v>
      </c>
    </row>
    <row r="2760" spans="1:6" x14ac:dyDescent="0.35">
      <c r="A2760" s="1"/>
      <c r="B2760" s="1"/>
      <c r="C2760" s="1"/>
      <c r="D2760" s="1"/>
      <c r="E2760" s="1"/>
      <c r="F2760" s="1"/>
    </row>
    <row r="2761" spans="1:6" ht="18.5" x14ac:dyDescent="0.45">
      <c r="A2761" s="1"/>
      <c r="B2761" s="34"/>
      <c r="C2761" s="53" t="s">
        <v>6</v>
      </c>
      <c r="D2761" s="53"/>
      <c r="E2761" s="34"/>
      <c r="F2761" s="34"/>
    </row>
    <row r="2762" spans="1:6" x14ac:dyDescent="0.35">
      <c r="A2762" s="2" t="s">
        <v>91</v>
      </c>
      <c r="B2762" s="2" t="s">
        <v>91</v>
      </c>
      <c r="C2762" s="2" t="s">
        <v>91</v>
      </c>
      <c r="D2762" s="2" t="s">
        <v>91</v>
      </c>
      <c r="E2762" s="2" t="s">
        <v>91</v>
      </c>
      <c r="F2762" s="2" t="s">
        <v>91</v>
      </c>
    </row>
    <row r="2763" spans="1:6" x14ac:dyDescent="0.35">
      <c r="A2763" s="2">
        <v>52417605</v>
      </c>
      <c r="B2763" s="2">
        <v>52417612</v>
      </c>
      <c r="C2763" s="2">
        <v>52417605</v>
      </c>
      <c r="D2763" s="2">
        <v>52417605</v>
      </c>
      <c r="E2763" s="2">
        <v>52417612</v>
      </c>
      <c r="F2763" s="2">
        <v>52417605</v>
      </c>
    </row>
    <row r="2764" spans="1:6" x14ac:dyDescent="0.35">
      <c r="A2764" s="1">
        <f>+F2759+4</f>
        <v>20053503049</v>
      </c>
      <c r="B2764" s="1">
        <f>+E2759+5</f>
        <v>20053503068</v>
      </c>
      <c r="C2764" s="1">
        <f>+A2771+2</f>
        <v>20053503060</v>
      </c>
      <c r="D2764" s="1">
        <f>+C2771+1</f>
        <v>20053503073</v>
      </c>
      <c r="E2764" s="1">
        <f>+B2771+3</f>
        <v>20053503108</v>
      </c>
      <c r="F2764" s="1">
        <f>+D2771+1</f>
        <v>20053503083</v>
      </c>
    </row>
    <row r="2765" spans="1:6" x14ac:dyDescent="0.35">
      <c r="A2765" s="1">
        <f>+A2764+3</f>
        <v>20053503052</v>
      </c>
      <c r="B2765" s="1">
        <f>+B2764+2</f>
        <v>20053503070</v>
      </c>
      <c r="C2765" s="1">
        <f>+C2764+2</f>
        <v>20053503062</v>
      </c>
      <c r="D2765" s="1">
        <f>+D2764+1</f>
        <v>20053503074</v>
      </c>
      <c r="E2765" s="1">
        <f>+E2764+2</f>
        <v>20053503110</v>
      </c>
      <c r="F2765" s="1">
        <f>+F2764+1</f>
        <v>20053503084</v>
      </c>
    </row>
    <row r="2766" spans="1:6" x14ac:dyDescent="0.35">
      <c r="A2766" s="1">
        <f t="shared" ref="A2766:A2771" si="495">+A2765+1</f>
        <v>20053503053</v>
      </c>
      <c r="B2766" s="1">
        <f t="shared" ref="B2766:E2771" si="496">+B2765+1</f>
        <v>20053503071</v>
      </c>
      <c r="C2766" s="1">
        <f>+C2765+2</f>
        <v>20053503064</v>
      </c>
      <c r="D2766" s="1">
        <f>+D2765+2</f>
        <v>20053503076</v>
      </c>
      <c r="E2766" s="1">
        <f t="shared" si="496"/>
        <v>20053503111</v>
      </c>
      <c r="F2766" s="1">
        <f>+F2765+1</f>
        <v>20053503085</v>
      </c>
    </row>
    <row r="2767" spans="1:6" x14ac:dyDescent="0.35">
      <c r="A2767" s="1">
        <f t="shared" si="495"/>
        <v>20053503054</v>
      </c>
      <c r="B2767" s="1">
        <f>+B2766+10</f>
        <v>20053503081</v>
      </c>
      <c r="C2767" s="1">
        <f t="shared" ref="C2767:D2769" si="497">+C2766+1</f>
        <v>20053503065</v>
      </c>
      <c r="D2767" s="1">
        <f t="shared" si="497"/>
        <v>20053503077</v>
      </c>
      <c r="E2767" s="1">
        <f>+E2766+2</f>
        <v>20053503113</v>
      </c>
      <c r="F2767" s="1">
        <f>+F2766+4</f>
        <v>20053503089</v>
      </c>
    </row>
    <row r="2768" spans="1:6" x14ac:dyDescent="0.35">
      <c r="A2768" s="1">
        <f t="shared" si="495"/>
        <v>20053503055</v>
      </c>
      <c r="B2768" s="1">
        <f>+B2767+6</f>
        <v>20053503087</v>
      </c>
      <c r="C2768" s="1">
        <f t="shared" si="497"/>
        <v>20053503066</v>
      </c>
      <c r="D2768" s="1">
        <f t="shared" si="497"/>
        <v>20053503078</v>
      </c>
      <c r="E2768" s="1">
        <f>+E2767+3</f>
        <v>20053503116</v>
      </c>
      <c r="F2768" s="1">
        <f>+F2767+1</f>
        <v>20053503090</v>
      </c>
    </row>
    <row r="2769" spans="1:6" x14ac:dyDescent="0.35">
      <c r="A2769" s="1">
        <f t="shared" si="495"/>
        <v>20053503056</v>
      </c>
      <c r="B2769" s="1">
        <f t="shared" si="496"/>
        <v>20053503088</v>
      </c>
      <c r="C2769" s="1">
        <f t="shared" si="497"/>
        <v>20053503067</v>
      </c>
      <c r="D2769" s="1">
        <f t="shared" si="497"/>
        <v>20053503079</v>
      </c>
      <c r="E2769" s="1">
        <f>+E2768+3</f>
        <v>20053503119</v>
      </c>
      <c r="F2769" s="1">
        <f>+F2768+1</f>
        <v>20053503091</v>
      </c>
    </row>
    <row r="2770" spans="1:6" x14ac:dyDescent="0.35">
      <c r="A2770" s="1">
        <f t="shared" si="495"/>
        <v>20053503057</v>
      </c>
      <c r="B2770" s="1">
        <f>+B2769+8</f>
        <v>20053503096</v>
      </c>
      <c r="C2770" s="8">
        <f>+C2769+2</f>
        <v>20053503069</v>
      </c>
      <c r="D2770" s="1">
        <f>+D2769+1</f>
        <v>20053503080</v>
      </c>
      <c r="E2770" s="1">
        <f>+E2769+8</f>
        <v>20053503127</v>
      </c>
      <c r="F2770" s="1">
        <f>+F2769+1</f>
        <v>20053503092</v>
      </c>
    </row>
    <row r="2771" spans="1:6" x14ac:dyDescent="0.35">
      <c r="A2771" s="1">
        <f t="shared" si="495"/>
        <v>20053503058</v>
      </c>
      <c r="B2771" s="1">
        <f>+B2770+9</f>
        <v>20053503105</v>
      </c>
      <c r="C2771" s="1">
        <f>+C2769+5</f>
        <v>20053503072</v>
      </c>
      <c r="D2771" s="1">
        <f>+D2770+2</f>
        <v>20053503082</v>
      </c>
      <c r="E2771" s="1">
        <f t="shared" si="496"/>
        <v>20053503128</v>
      </c>
      <c r="F2771" s="1">
        <f>+F2770+1</f>
        <v>20053503093</v>
      </c>
    </row>
    <row r="2772" spans="1:6" x14ac:dyDescent="0.35">
      <c r="A2772" s="1"/>
      <c r="B2772" s="1"/>
      <c r="C2772" s="1"/>
      <c r="E2772" s="1"/>
    </row>
    <row r="2773" spans="1:6" ht="18.5" x14ac:dyDescent="0.45">
      <c r="A2773" s="1"/>
      <c r="B2773" s="34"/>
      <c r="C2773" s="53" t="s">
        <v>7</v>
      </c>
      <c r="D2773" s="53"/>
      <c r="E2773" s="34"/>
      <c r="F2773" s="34"/>
    </row>
    <row r="2774" spans="1:6" x14ac:dyDescent="0.35">
      <c r="A2774" s="2" t="s">
        <v>91</v>
      </c>
      <c r="B2774" s="2" t="s">
        <v>91</v>
      </c>
      <c r="C2774" s="2" t="s">
        <v>91</v>
      </c>
      <c r="D2774" s="2" t="s">
        <v>91</v>
      </c>
      <c r="E2774" s="2" t="s">
        <v>91</v>
      </c>
      <c r="F2774" s="2" t="s">
        <v>91</v>
      </c>
    </row>
    <row r="2775" spans="1:6" x14ac:dyDescent="0.35">
      <c r="A2775" s="2">
        <v>52417605</v>
      </c>
      <c r="B2775" s="2">
        <v>52417612</v>
      </c>
      <c r="C2775" s="2">
        <v>52417605</v>
      </c>
      <c r="D2775" s="2">
        <v>52417605</v>
      </c>
      <c r="E2775" s="2">
        <v>52417612</v>
      </c>
      <c r="F2775" s="2">
        <v>52417605</v>
      </c>
    </row>
    <row r="2776" spans="1:6" x14ac:dyDescent="0.35">
      <c r="A2776" s="1">
        <f>+F2771+2</f>
        <v>20053503095</v>
      </c>
      <c r="B2776" s="1">
        <f>+E2771+6</f>
        <v>20053503134</v>
      </c>
      <c r="C2776" s="1">
        <f>+A2783+2</f>
        <v>20053503106</v>
      </c>
      <c r="D2776" s="1">
        <f>+C2783+2</f>
        <v>20053503122</v>
      </c>
      <c r="E2776" s="1">
        <f>+B2783+6</f>
        <v>20053503162</v>
      </c>
      <c r="F2776" s="1">
        <f>+D2783+1</f>
        <v>20053503133</v>
      </c>
    </row>
    <row r="2777" spans="1:6" x14ac:dyDescent="0.35">
      <c r="A2777" s="1">
        <f>+A2776+2</f>
        <v>20053503097</v>
      </c>
      <c r="B2777" s="1">
        <f>+B2776+2</f>
        <v>20053503136</v>
      </c>
      <c r="C2777" s="1">
        <f>+C2776+1</f>
        <v>20053503107</v>
      </c>
      <c r="D2777" s="1">
        <f>+D2776+1</f>
        <v>20053503123</v>
      </c>
      <c r="E2777" s="1">
        <f>+E2776+2</f>
        <v>20053503164</v>
      </c>
      <c r="F2777" s="1">
        <f>+F2776+2</f>
        <v>20053503135</v>
      </c>
    </row>
    <row r="2778" spans="1:6" x14ac:dyDescent="0.35">
      <c r="A2778" s="1">
        <f>+A2777+1</f>
        <v>20053503098</v>
      </c>
      <c r="B2778" s="1">
        <f>+B2777+5</f>
        <v>20053503141</v>
      </c>
      <c r="C2778" s="1">
        <f>+C2777+2</f>
        <v>20053503109</v>
      </c>
      <c r="D2778" s="1">
        <f>+D2777+1</f>
        <v>20053503124</v>
      </c>
      <c r="E2778" s="1">
        <f>+E2777+5</f>
        <v>20053503169</v>
      </c>
      <c r="F2778" s="1">
        <f>+F2777+2</f>
        <v>20053503137</v>
      </c>
    </row>
    <row r="2779" spans="1:6" x14ac:dyDescent="0.35">
      <c r="A2779" s="1">
        <f>+A2778+1</f>
        <v>20053503099</v>
      </c>
      <c r="B2779" s="1">
        <f>+B2778+2</f>
        <v>20053503143</v>
      </c>
      <c r="C2779" s="1">
        <f>+C2778+3</f>
        <v>20053503112</v>
      </c>
      <c r="D2779" s="1">
        <f>+D2778+1</f>
        <v>20053503125</v>
      </c>
      <c r="E2779" s="1">
        <f>+E2778+6</f>
        <v>20053503175</v>
      </c>
      <c r="F2779" s="1">
        <f>+F2778+1</f>
        <v>20053503138</v>
      </c>
    </row>
    <row r="2780" spans="1:6" x14ac:dyDescent="0.35">
      <c r="A2780" s="1">
        <f>+A2779+1</f>
        <v>20053503100</v>
      </c>
      <c r="B2780" s="1">
        <f>+B2779+3</f>
        <v>20053503146</v>
      </c>
      <c r="C2780" s="1">
        <f>+C2779+2</f>
        <v>20053503114</v>
      </c>
      <c r="D2780" s="1">
        <f>+D2779+1</f>
        <v>20053503126</v>
      </c>
      <c r="E2780" s="1">
        <f>+E2779+9</f>
        <v>20053503184</v>
      </c>
      <c r="F2780" s="1">
        <f>+F2779+1</f>
        <v>20053503139</v>
      </c>
    </row>
    <row r="2781" spans="1:6" x14ac:dyDescent="0.35">
      <c r="A2781" s="1">
        <f>+A2780+1</f>
        <v>20053503101</v>
      </c>
      <c r="B2781" s="1">
        <f>+B2780+2</f>
        <v>20053503148</v>
      </c>
      <c r="C2781" s="1">
        <f>+C2780+1</f>
        <v>20053503115</v>
      </c>
      <c r="D2781" s="1">
        <f>+D2780+3</f>
        <v>20053503129</v>
      </c>
      <c r="E2781" s="1">
        <f>+E2780+3</f>
        <v>20053503187</v>
      </c>
      <c r="F2781" s="1">
        <f>+F2780+1</f>
        <v>20053503140</v>
      </c>
    </row>
    <row r="2782" spans="1:6" x14ac:dyDescent="0.35">
      <c r="A2782" s="1">
        <f>+A2781+2</f>
        <v>20053503103</v>
      </c>
      <c r="B2782" s="1">
        <f>+B2781+1</f>
        <v>20053503149</v>
      </c>
      <c r="C2782" s="1">
        <f>+C2781+2</f>
        <v>20053503117</v>
      </c>
      <c r="D2782" s="1">
        <f>+D2781+1</f>
        <v>20053503130</v>
      </c>
      <c r="E2782" s="1">
        <f>+E2781+1</f>
        <v>20053503188</v>
      </c>
      <c r="F2782" s="1">
        <f>+F2781+2</f>
        <v>20053503142</v>
      </c>
    </row>
    <row r="2783" spans="1:6" x14ac:dyDescent="0.35">
      <c r="A2783" s="1">
        <f>+A2782+1</f>
        <v>20053503104</v>
      </c>
      <c r="B2783" s="1">
        <f>+B2782+7</f>
        <v>20053503156</v>
      </c>
      <c r="C2783" s="1">
        <f>+C2782+3</f>
        <v>20053503120</v>
      </c>
      <c r="D2783" s="1">
        <f>+D2782+2</f>
        <v>20053503132</v>
      </c>
      <c r="E2783" s="1">
        <f>+E2782+1</f>
        <v>20053503189</v>
      </c>
      <c r="F2783" s="1">
        <f>+F2782+2</f>
        <v>20053503144</v>
      </c>
    </row>
    <row r="2785" spans="1:6" x14ac:dyDescent="0.35">
      <c r="A2785" s="1"/>
      <c r="B2785" s="1"/>
      <c r="C2785" s="1"/>
      <c r="D2785" s="1"/>
      <c r="E2785" s="1"/>
      <c r="F2785" s="1"/>
    </row>
    <row r="2786" spans="1:6" ht="18.5" x14ac:dyDescent="0.45">
      <c r="A2786" s="1"/>
      <c r="B2786" s="34"/>
      <c r="C2786" s="53" t="s">
        <v>8</v>
      </c>
      <c r="D2786" s="53"/>
      <c r="E2786" s="34"/>
      <c r="F2786" s="34"/>
    </row>
    <row r="2787" spans="1:6" x14ac:dyDescent="0.35">
      <c r="A2787" s="2" t="s">
        <v>91</v>
      </c>
      <c r="B2787" s="2" t="s">
        <v>91</v>
      </c>
      <c r="C2787" s="2" t="s">
        <v>91</v>
      </c>
      <c r="D2787" s="2" t="s">
        <v>91</v>
      </c>
      <c r="E2787" s="2" t="s">
        <v>91</v>
      </c>
      <c r="F2787" s="2" t="s">
        <v>91</v>
      </c>
    </row>
    <row r="2788" spans="1:6" x14ac:dyDescent="0.35">
      <c r="A2788" s="2">
        <v>52417605</v>
      </c>
      <c r="B2788" s="2">
        <v>52417612</v>
      </c>
      <c r="C2788" s="2">
        <v>52417605</v>
      </c>
      <c r="D2788" s="2">
        <v>52417605</v>
      </c>
      <c r="E2788" s="2">
        <v>52417612</v>
      </c>
      <c r="F2788" s="2">
        <v>52417605</v>
      </c>
    </row>
    <row r="2789" spans="1:6" x14ac:dyDescent="0.35">
      <c r="A2789" s="1">
        <f>+F2783+1</f>
        <v>20053503145</v>
      </c>
      <c r="B2789" s="1">
        <f>+E2783+2</f>
        <v>20053503191</v>
      </c>
      <c r="C2789" s="1">
        <f>+A2796+1</f>
        <v>20053503161</v>
      </c>
      <c r="D2789" s="1">
        <f>+C2796+1</f>
        <v>20053503172</v>
      </c>
      <c r="E2789" s="1">
        <f>+B2796+15</f>
        <v>20053503239</v>
      </c>
      <c r="F2789" s="1">
        <f>+D2796+1</f>
        <v>20053503181</v>
      </c>
    </row>
    <row r="2790" spans="1:6" x14ac:dyDescent="0.35">
      <c r="A2790" s="1">
        <f>+A2789+2</f>
        <v>20053503147</v>
      </c>
      <c r="B2790" s="1">
        <f>+B2789+2</f>
        <v>20053503193</v>
      </c>
      <c r="C2790" s="1">
        <f>+C2789+2</f>
        <v>20053503163</v>
      </c>
      <c r="D2790" s="1">
        <f>+D2789+1</f>
        <v>20053503173</v>
      </c>
      <c r="E2790" s="1">
        <f>+E2789+2</f>
        <v>20053503241</v>
      </c>
      <c r="F2790" s="1">
        <f>+F2789+1</f>
        <v>20053503182</v>
      </c>
    </row>
    <row r="2791" spans="1:6" x14ac:dyDescent="0.35">
      <c r="A2791" s="1">
        <f>+A2790+3</f>
        <v>20053503150</v>
      </c>
      <c r="B2791" s="1">
        <f>+B2790+3</f>
        <v>20053503196</v>
      </c>
      <c r="C2791" s="1">
        <f>+C2790+2</f>
        <v>20053503165</v>
      </c>
      <c r="D2791" s="1">
        <f>+D2790+1</f>
        <v>20053503174</v>
      </c>
      <c r="E2791" s="1">
        <f>+E2790+9</f>
        <v>20053503250</v>
      </c>
      <c r="F2791" s="1">
        <f>+F2790+1</f>
        <v>20053503183</v>
      </c>
    </row>
    <row r="2792" spans="1:6" x14ac:dyDescent="0.35">
      <c r="A2792" s="1">
        <f>+A2791+2</f>
        <v>20053503152</v>
      </c>
      <c r="B2792" s="1">
        <f>+B2791+12</f>
        <v>20053503208</v>
      </c>
      <c r="C2792" s="1">
        <f>+C2791+1</f>
        <v>20053503166</v>
      </c>
      <c r="D2792" s="1">
        <f>+D2791+2</f>
        <v>20053503176</v>
      </c>
      <c r="E2792" s="1">
        <f>+E2791+12</f>
        <v>20053503262</v>
      </c>
      <c r="F2792" s="1">
        <f>+F2791+2</f>
        <v>20053503185</v>
      </c>
    </row>
    <row r="2793" spans="1:6" x14ac:dyDescent="0.35">
      <c r="A2793" s="1">
        <f>+A2792+1</f>
        <v>20053503153</v>
      </c>
      <c r="B2793" s="1">
        <f>+B2792+7</f>
        <v>20053503215</v>
      </c>
      <c r="C2793" s="1">
        <f>+C2792+1</f>
        <v>20053503167</v>
      </c>
      <c r="D2793" s="1">
        <f>+D2792+1</f>
        <v>20053503177</v>
      </c>
      <c r="E2793" s="1">
        <f>+E2792+18</f>
        <v>20053503280</v>
      </c>
      <c r="F2793" s="1">
        <f>+F2792+1</f>
        <v>20053503186</v>
      </c>
    </row>
    <row r="2794" spans="1:6" x14ac:dyDescent="0.35">
      <c r="A2794" s="1">
        <f>+A2793+1</f>
        <v>20053503154</v>
      </c>
      <c r="B2794" s="1">
        <f>+B2793+3</f>
        <v>20053503218</v>
      </c>
      <c r="C2794" s="1">
        <f>+C2793+1</f>
        <v>20053503168</v>
      </c>
      <c r="D2794" s="1">
        <f>+D2793+1</f>
        <v>20053503178</v>
      </c>
      <c r="E2794" s="1">
        <f>+E2793+7</f>
        <v>20053503287</v>
      </c>
      <c r="F2794" s="1">
        <f>+F2793+4</f>
        <v>20053503190</v>
      </c>
    </row>
    <row r="2795" spans="1:6" x14ac:dyDescent="0.35">
      <c r="A2795" s="1">
        <f>+A2794+1</f>
        <v>20053503155</v>
      </c>
      <c r="B2795" s="1">
        <f>+B2794+5</f>
        <v>20053503223</v>
      </c>
      <c r="C2795" s="1">
        <f>+C2794+2</f>
        <v>20053503170</v>
      </c>
      <c r="D2795" s="1">
        <f>+D2794+1</f>
        <v>20053503179</v>
      </c>
      <c r="E2795" s="1">
        <f>+E2794+3</f>
        <v>20053503290</v>
      </c>
      <c r="F2795" s="1">
        <f>+F2794+2</f>
        <v>20053503192</v>
      </c>
    </row>
    <row r="2796" spans="1:6" x14ac:dyDescent="0.35">
      <c r="A2796" s="1">
        <f>+A2795+5</f>
        <v>20053503160</v>
      </c>
      <c r="B2796" s="1">
        <f>+B2795+1</f>
        <v>20053503224</v>
      </c>
      <c r="C2796" s="1">
        <f>+C2795+1</f>
        <v>20053503171</v>
      </c>
      <c r="D2796" s="1">
        <f>+D2795+1</f>
        <v>20053503180</v>
      </c>
      <c r="E2796" s="1">
        <f>+E2795+17</f>
        <v>20053503307</v>
      </c>
      <c r="F2796" s="1">
        <f>+F2795+2</f>
        <v>20053503194</v>
      </c>
    </row>
    <row r="2797" spans="1:6" ht="18.5" x14ac:dyDescent="0.45">
      <c r="A2797" s="1"/>
      <c r="B2797" s="34"/>
      <c r="C2797" s="53" t="s">
        <v>9</v>
      </c>
      <c r="D2797" s="53"/>
      <c r="E2797" s="34"/>
      <c r="F2797" s="34"/>
    </row>
    <row r="2798" spans="1:6" x14ac:dyDescent="0.35">
      <c r="A2798" s="2" t="s">
        <v>91</v>
      </c>
      <c r="B2798" s="2" t="s">
        <v>91</v>
      </c>
      <c r="C2798" s="2" t="s">
        <v>91</v>
      </c>
      <c r="D2798" s="2" t="s">
        <v>91</v>
      </c>
      <c r="E2798" s="2" t="s">
        <v>91</v>
      </c>
      <c r="F2798" s="2" t="s">
        <v>91</v>
      </c>
    </row>
    <row r="2799" spans="1:6" x14ac:dyDescent="0.35">
      <c r="A2799" s="2">
        <v>52417605</v>
      </c>
      <c r="B2799" s="2">
        <v>52417612</v>
      </c>
      <c r="C2799" s="2">
        <v>52417605</v>
      </c>
      <c r="D2799" s="2">
        <v>52417605</v>
      </c>
      <c r="E2799" s="2">
        <v>52417612</v>
      </c>
      <c r="F2799" s="2">
        <v>52417605</v>
      </c>
    </row>
    <row r="2800" spans="1:6" x14ac:dyDescent="0.35">
      <c r="A2800" s="1">
        <f>+F2796+1</f>
        <v>20053503195</v>
      </c>
      <c r="B2800" s="1">
        <f>+E2796+3</f>
        <v>20053503310</v>
      </c>
      <c r="C2800" s="1">
        <f>+A2807+1</f>
        <v>20053503204</v>
      </c>
      <c r="D2800" s="1">
        <f>+C2807+1</f>
        <v>20053503213</v>
      </c>
      <c r="E2800" s="1">
        <f>+B2807+1</f>
        <v>20053503333</v>
      </c>
      <c r="F2800" s="1">
        <f>+D2807+3</f>
        <v>20053503225</v>
      </c>
    </row>
    <row r="2801" spans="1:6" x14ac:dyDescent="0.35">
      <c r="A2801" s="1">
        <f>+A2800+2</f>
        <v>20053503197</v>
      </c>
      <c r="B2801" s="1">
        <f>+B2800+6</f>
        <v>20053503316</v>
      </c>
      <c r="C2801" s="1">
        <f>+C2800+1</f>
        <v>20053503205</v>
      </c>
      <c r="D2801" s="1">
        <f>+D2800+1</f>
        <v>20053503214</v>
      </c>
      <c r="E2801" s="1">
        <f>+E2800+5</f>
        <v>20053503338</v>
      </c>
      <c r="F2801" s="1">
        <f>+F2800+1</f>
        <v>20053503226</v>
      </c>
    </row>
    <row r="2802" spans="1:6" x14ac:dyDescent="0.35">
      <c r="A2802" s="1">
        <f t="shared" ref="A2802:A2807" si="498">+A2801+1</f>
        <v>20053503198</v>
      </c>
      <c r="B2802" s="1">
        <f>+B2801+5</f>
        <v>20053503321</v>
      </c>
      <c r="C2802" s="1">
        <f>+C2801+1</f>
        <v>20053503206</v>
      </c>
      <c r="D2802" s="1">
        <f>+D2801+2</f>
        <v>20053503216</v>
      </c>
      <c r="E2802" s="1">
        <f>+E2801+10</f>
        <v>20053503348</v>
      </c>
      <c r="F2802" s="1">
        <f>+F2801+1</f>
        <v>20053503227</v>
      </c>
    </row>
    <row r="2803" spans="1:6" x14ac:dyDescent="0.35">
      <c r="A2803" s="1">
        <f t="shared" si="498"/>
        <v>20053503199</v>
      </c>
      <c r="B2803" s="1">
        <f>+B2802+1</f>
        <v>20053503322</v>
      </c>
      <c r="C2803" s="1">
        <f>+C2802+1</f>
        <v>20053503207</v>
      </c>
      <c r="D2803" s="1">
        <f>+D2802+1</f>
        <v>20053503217</v>
      </c>
      <c r="E2803" s="1">
        <f>+E2802+8</f>
        <v>20053503356</v>
      </c>
      <c r="F2803" s="1">
        <f>+F2802+1</f>
        <v>20053503228</v>
      </c>
    </row>
    <row r="2804" spans="1:6" x14ac:dyDescent="0.35">
      <c r="A2804" s="1">
        <f t="shared" si="498"/>
        <v>20053503200</v>
      </c>
      <c r="B2804" s="1">
        <f>+B2803+2</f>
        <v>20053503324</v>
      </c>
      <c r="C2804" s="1">
        <f>+C2803+2</f>
        <v>20053503209</v>
      </c>
      <c r="D2804" s="1">
        <f>+D2803+2</f>
        <v>20053503219</v>
      </c>
      <c r="E2804" s="1">
        <f>+E2803+2</f>
        <v>20053503358</v>
      </c>
      <c r="F2804" s="1">
        <f>+F2803+2</f>
        <v>20053503230</v>
      </c>
    </row>
    <row r="2805" spans="1:6" x14ac:dyDescent="0.35">
      <c r="A2805" s="1">
        <f t="shared" si="498"/>
        <v>20053503201</v>
      </c>
      <c r="B2805" s="1">
        <f t="shared" ref="B2805:D2806" si="499">+B2804+1</f>
        <v>20053503325</v>
      </c>
      <c r="C2805" s="1">
        <f t="shared" si="499"/>
        <v>20053503210</v>
      </c>
      <c r="D2805" s="1">
        <f t="shared" si="499"/>
        <v>20053503220</v>
      </c>
      <c r="E2805" s="1">
        <f>+E2804+8</f>
        <v>20053503366</v>
      </c>
      <c r="F2805" s="1">
        <f>+F2804+1</f>
        <v>20053503231</v>
      </c>
    </row>
    <row r="2806" spans="1:6" x14ac:dyDescent="0.35">
      <c r="A2806" s="1">
        <f t="shared" si="498"/>
        <v>20053503202</v>
      </c>
      <c r="B2806" s="1">
        <f t="shared" si="499"/>
        <v>20053503326</v>
      </c>
      <c r="C2806" s="1">
        <f t="shared" si="499"/>
        <v>20053503211</v>
      </c>
      <c r="D2806" s="1">
        <f t="shared" si="499"/>
        <v>20053503221</v>
      </c>
      <c r="E2806" s="1">
        <f>+E2805+1</f>
        <v>20053503367</v>
      </c>
      <c r="F2806" s="1">
        <f>+F2805+1</f>
        <v>20053503232</v>
      </c>
    </row>
    <row r="2807" spans="1:6" x14ac:dyDescent="0.35">
      <c r="A2807" s="1">
        <f t="shared" si="498"/>
        <v>20053503203</v>
      </c>
      <c r="B2807" s="1">
        <f>+B2806+6</f>
        <v>20053503332</v>
      </c>
      <c r="C2807" s="1">
        <f>+C2806+1</f>
        <v>20053503212</v>
      </c>
      <c r="D2807" s="1">
        <f>+D2806+1</f>
        <v>20053503222</v>
      </c>
      <c r="E2807" s="1">
        <f>+E2806+2</f>
        <v>20053503369</v>
      </c>
      <c r="F2807" s="1">
        <f>+F2806+1</f>
        <v>20053503233</v>
      </c>
    </row>
    <row r="2809" spans="1:6" ht="18.5" x14ac:dyDescent="0.45">
      <c r="A2809" s="1"/>
      <c r="B2809" s="34"/>
      <c r="C2809" s="53" t="s">
        <v>10</v>
      </c>
      <c r="D2809" s="53"/>
      <c r="E2809" s="34"/>
      <c r="F2809" s="34"/>
    </row>
    <row r="2810" spans="1:6" x14ac:dyDescent="0.35">
      <c r="A2810" s="2" t="s">
        <v>91</v>
      </c>
      <c r="B2810" s="2" t="s">
        <v>91</v>
      </c>
      <c r="C2810" s="2" t="s">
        <v>91</v>
      </c>
      <c r="D2810" s="2" t="s">
        <v>91</v>
      </c>
      <c r="E2810" s="2" t="s">
        <v>32</v>
      </c>
      <c r="F2810" s="2" t="s">
        <v>91</v>
      </c>
    </row>
    <row r="2811" spans="1:6" x14ac:dyDescent="0.35">
      <c r="A2811" s="2">
        <v>52417605</v>
      </c>
      <c r="B2811" s="2">
        <v>52417612</v>
      </c>
      <c r="C2811" s="2">
        <v>52417605</v>
      </c>
      <c r="D2811" s="2">
        <v>52417605</v>
      </c>
      <c r="E2811" s="2">
        <v>62271201</v>
      </c>
      <c r="F2811" s="2">
        <v>52417605</v>
      </c>
    </row>
    <row r="2812" spans="1:6" x14ac:dyDescent="0.35">
      <c r="A2812" s="1">
        <f>+F2807+1</f>
        <v>20053503234</v>
      </c>
      <c r="B2812" s="1">
        <f>+E2807+2</f>
        <v>20053503371</v>
      </c>
      <c r="C2812" s="1">
        <f>+A2819+1</f>
        <v>20053503244</v>
      </c>
      <c r="D2812" s="1">
        <f>+C2819+2</f>
        <v>20053503254</v>
      </c>
      <c r="E2812" s="1">
        <v>21053501221</v>
      </c>
      <c r="F2812" s="1">
        <f>+D2819+1</f>
        <v>20053503264</v>
      </c>
    </row>
    <row r="2813" spans="1:6" x14ac:dyDescent="0.35">
      <c r="A2813" s="1">
        <f>+A2812+1</f>
        <v>20053503235</v>
      </c>
      <c r="B2813" s="1">
        <f>+B2812+6</f>
        <v>20053503377</v>
      </c>
      <c r="C2813" s="1">
        <f t="shared" ref="C2813:D2816" si="500">+C2812+1</f>
        <v>20053503245</v>
      </c>
      <c r="D2813" s="1">
        <f t="shared" si="500"/>
        <v>20053503255</v>
      </c>
      <c r="E2813" s="1">
        <f>+E2812+14</f>
        <v>21053501235</v>
      </c>
      <c r="F2813" s="1">
        <f>+F2812+1</f>
        <v>20053503265</v>
      </c>
    </row>
    <row r="2814" spans="1:6" x14ac:dyDescent="0.35">
      <c r="A2814" s="1">
        <f>+A2813+1</f>
        <v>20053503236</v>
      </c>
      <c r="B2814" s="1">
        <f>+B2813+5</f>
        <v>20053503382</v>
      </c>
      <c r="C2814" s="1">
        <f t="shared" si="500"/>
        <v>20053503246</v>
      </c>
      <c r="D2814" s="1">
        <f t="shared" si="500"/>
        <v>20053503256</v>
      </c>
      <c r="E2814" s="1">
        <f>+E2813+65+11</f>
        <v>21053501311</v>
      </c>
      <c r="F2814" s="1">
        <f>+F2813+1</f>
        <v>20053503266</v>
      </c>
    </row>
    <row r="2815" spans="1:6" x14ac:dyDescent="0.35">
      <c r="A2815" s="1">
        <f>+A2814+1</f>
        <v>20053503237</v>
      </c>
      <c r="B2815" s="2" t="s">
        <v>32</v>
      </c>
      <c r="C2815" s="1">
        <f t="shared" si="500"/>
        <v>20053503247</v>
      </c>
      <c r="D2815" s="1">
        <f t="shared" si="500"/>
        <v>20053503257</v>
      </c>
      <c r="E2815" s="1">
        <f>+E2814+53</f>
        <v>21053501364</v>
      </c>
      <c r="F2815" s="1">
        <f>+F2814+1</f>
        <v>20053503267</v>
      </c>
    </row>
    <row r="2816" spans="1:6" x14ac:dyDescent="0.35">
      <c r="A2816" s="1">
        <f>+A2815+1</f>
        <v>20053503238</v>
      </c>
      <c r="B2816" s="2">
        <v>62411224</v>
      </c>
      <c r="C2816" s="1">
        <f t="shared" si="500"/>
        <v>20053503248</v>
      </c>
      <c r="D2816" s="1">
        <f t="shared" si="500"/>
        <v>20053503258</v>
      </c>
      <c r="E2816" s="1">
        <f>+E2815+31</f>
        <v>21053501395</v>
      </c>
      <c r="F2816" s="1">
        <f>+F2815+1</f>
        <v>20053503268</v>
      </c>
    </row>
    <row r="2817" spans="1:6" x14ac:dyDescent="0.35">
      <c r="A2817" s="1">
        <f>+A2816+2</f>
        <v>20053503240</v>
      </c>
      <c r="B2817" s="1">
        <v>21053501104</v>
      </c>
      <c r="C2817" s="1">
        <f>+C2816+1</f>
        <v>20053503249</v>
      </c>
      <c r="D2817" s="1">
        <f>+D2816+2</f>
        <v>20053503260</v>
      </c>
      <c r="E2817" s="1">
        <f>+E2816+10</f>
        <v>21053501405</v>
      </c>
      <c r="F2817" s="1">
        <f>+F2816+1</f>
        <v>20053503269</v>
      </c>
    </row>
    <row r="2818" spans="1:6" x14ac:dyDescent="0.35">
      <c r="A2818" s="1">
        <f>+A2817+2</f>
        <v>20053503242</v>
      </c>
      <c r="B2818" s="1">
        <f>+B2817+66</f>
        <v>21053501170</v>
      </c>
      <c r="C2818" s="1">
        <f>+C2817+2</f>
        <v>20053503251</v>
      </c>
      <c r="D2818" s="1">
        <f>+D2817+1</f>
        <v>20053503261</v>
      </c>
      <c r="E2818" s="1">
        <f>+E2817+15</f>
        <v>21053501420</v>
      </c>
      <c r="F2818" s="1">
        <f>+F2817+2</f>
        <v>20053503271</v>
      </c>
    </row>
    <row r="2819" spans="1:6" x14ac:dyDescent="0.35">
      <c r="A2819" s="1">
        <f>+A2818+1</f>
        <v>20053503243</v>
      </c>
      <c r="B2819" s="1">
        <f>+B2818+145</f>
        <v>21053501315</v>
      </c>
      <c r="C2819" s="1">
        <f>+C2818+1</f>
        <v>20053503252</v>
      </c>
      <c r="D2819" s="1">
        <f>+D2818+2</f>
        <v>20053503263</v>
      </c>
      <c r="E2819" s="2" t="s">
        <v>32</v>
      </c>
      <c r="F2819" s="1">
        <f>+F2818+1</f>
        <v>20053503272</v>
      </c>
    </row>
    <row r="2820" spans="1:6" x14ac:dyDescent="0.35">
      <c r="B2820" s="8">
        <f>+B2819+4</f>
        <v>21053501319</v>
      </c>
      <c r="E2820" s="2">
        <v>62321201</v>
      </c>
    </row>
    <row r="2821" spans="1:6" x14ac:dyDescent="0.35">
      <c r="E2821" s="8">
        <v>21053501367</v>
      </c>
    </row>
    <row r="2822" spans="1:6" x14ac:dyDescent="0.35">
      <c r="A2822" s="1"/>
      <c r="B2822" s="1"/>
      <c r="C2822" s="1"/>
      <c r="D2822" s="1"/>
      <c r="E2822" s="1"/>
      <c r="F2822" s="1"/>
    </row>
    <row r="2823" spans="1:6" ht="18.5" x14ac:dyDescent="0.45">
      <c r="A2823" s="1"/>
      <c r="B2823" s="34"/>
      <c r="C2823" s="53" t="s">
        <v>11</v>
      </c>
      <c r="D2823" s="53"/>
      <c r="E2823" s="34"/>
      <c r="F2823" s="34"/>
    </row>
    <row r="2824" spans="1:6" x14ac:dyDescent="0.35">
      <c r="A2824" s="2" t="s">
        <v>91</v>
      </c>
      <c r="B2824" s="2" t="s">
        <v>32</v>
      </c>
      <c r="C2824" s="2" t="s">
        <v>91</v>
      </c>
      <c r="D2824" s="2" t="s">
        <v>91</v>
      </c>
      <c r="E2824" s="2" t="s">
        <v>91</v>
      </c>
      <c r="F2824" s="2" t="s">
        <v>91</v>
      </c>
    </row>
    <row r="2825" spans="1:6" x14ac:dyDescent="0.35">
      <c r="A2825" s="2">
        <v>52417605</v>
      </c>
      <c r="B2825" s="2">
        <v>62311204</v>
      </c>
      <c r="C2825" s="2">
        <v>52417605</v>
      </c>
      <c r="D2825" s="2">
        <v>52417605</v>
      </c>
      <c r="E2825" s="2">
        <v>52417605</v>
      </c>
      <c r="F2825" s="2">
        <v>52417605</v>
      </c>
    </row>
    <row r="2826" spans="1:6" x14ac:dyDescent="0.35">
      <c r="A2826" s="1">
        <f>+F2819+1</f>
        <v>20053503273</v>
      </c>
      <c r="B2826" s="1">
        <v>21053501195</v>
      </c>
      <c r="C2826" s="1">
        <f>+A2833+1</f>
        <v>20053503282</v>
      </c>
      <c r="D2826" s="1">
        <f>+C2833+1</f>
        <v>20053503293</v>
      </c>
      <c r="E2826" s="1">
        <f>+D2833+1</f>
        <v>20053503301</v>
      </c>
      <c r="F2826" s="1">
        <f>+E2833+2</f>
        <v>20053503311</v>
      </c>
    </row>
    <row r="2827" spans="1:6" x14ac:dyDescent="0.35">
      <c r="A2827" s="1">
        <f t="shared" ref="A2827:A2832" si="501">+A2826+1</f>
        <v>20053503274</v>
      </c>
      <c r="B2827" s="1">
        <f>+B2826+21</f>
        <v>21053501216</v>
      </c>
      <c r="C2827" s="1">
        <f>+C2826+2</f>
        <v>20053503284</v>
      </c>
      <c r="D2827" s="1">
        <f>+D2826+1</f>
        <v>20053503294</v>
      </c>
      <c r="E2827" s="1">
        <f t="shared" ref="E2827" si="502">+E2826+1</f>
        <v>20053503302</v>
      </c>
      <c r="F2827" s="1">
        <f t="shared" ref="F2827" si="503">+F2826+1</f>
        <v>20053503312</v>
      </c>
    </row>
    <row r="2828" spans="1:6" x14ac:dyDescent="0.35">
      <c r="A2828" s="1">
        <f t="shared" si="501"/>
        <v>20053503275</v>
      </c>
      <c r="B2828" s="1">
        <f>+B2827+84+65</f>
        <v>21053501365</v>
      </c>
      <c r="C2828" s="1">
        <f>+C2827+1</f>
        <v>20053503285</v>
      </c>
      <c r="D2828" s="1">
        <f>+D2827+1</f>
        <v>20053503295</v>
      </c>
      <c r="E2828" s="1">
        <f>+E2827+1</f>
        <v>20053503303</v>
      </c>
      <c r="F2828" s="1">
        <f>+F2827+1</f>
        <v>20053503313</v>
      </c>
    </row>
    <row r="2829" spans="1:6" x14ac:dyDescent="0.35">
      <c r="A2829" s="1">
        <f t="shared" si="501"/>
        <v>20053503276</v>
      </c>
      <c r="B2829" s="2" t="s">
        <v>32</v>
      </c>
      <c r="C2829" s="1">
        <f>+C2828+1</f>
        <v>20053503286</v>
      </c>
      <c r="D2829" s="1">
        <f>+D2828+1</f>
        <v>20053503296</v>
      </c>
      <c r="E2829" s="1">
        <f>+E2828+1</f>
        <v>20053503304</v>
      </c>
      <c r="F2829" s="1">
        <f>+F2828+1</f>
        <v>20053503314</v>
      </c>
    </row>
    <row r="2830" spans="1:6" x14ac:dyDescent="0.35">
      <c r="A2830" s="1">
        <f t="shared" si="501"/>
        <v>20053503277</v>
      </c>
      <c r="B2830" s="2">
        <v>62031201</v>
      </c>
      <c r="C2830" s="1">
        <f>+C2829+2</f>
        <v>20053503288</v>
      </c>
      <c r="D2830" s="1">
        <f t="shared" ref="D2830" si="504">+D2829+1</f>
        <v>20053503297</v>
      </c>
      <c r="E2830" s="1">
        <f t="shared" ref="E2830" si="505">+E2829+1</f>
        <v>20053503305</v>
      </c>
      <c r="F2830" s="1">
        <f>+F2829+1</f>
        <v>20053503315</v>
      </c>
    </row>
    <row r="2831" spans="1:6" x14ac:dyDescent="0.35">
      <c r="A2831" s="1">
        <f t="shared" si="501"/>
        <v>20053503278</v>
      </c>
      <c r="B2831" s="1">
        <v>21053501050</v>
      </c>
      <c r="C2831" s="1">
        <f>+C2830+1</f>
        <v>20053503289</v>
      </c>
      <c r="D2831" s="1">
        <f t="shared" ref="D2831" si="506">+D2830+1</f>
        <v>20053503298</v>
      </c>
      <c r="E2831" s="1">
        <f t="shared" ref="E2831" si="507">+E2830+1</f>
        <v>20053503306</v>
      </c>
      <c r="F2831" s="1">
        <f>+F2830+3</f>
        <v>20053503318</v>
      </c>
    </row>
    <row r="2832" spans="1:6" x14ac:dyDescent="0.35">
      <c r="A2832" s="1">
        <f t="shared" si="501"/>
        <v>20053503279</v>
      </c>
      <c r="B2832" s="1">
        <f>+B2831+322+6</f>
        <v>21053501378</v>
      </c>
      <c r="C2832" s="1">
        <f>+C2831+2</f>
        <v>20053503291</v>
      </c>
      <c r="D2832" s="1">
        <f t="shared" ref="D2832" si="508">+D2831+1</f>
        <v>20053503299</v>
      </c>
      <c r="E2832" s="1">
        <f>+E2831+2</f>
        <v>20053503308</v>
      </c>
      <c r="F2832" s="1">
        <f>+F2831+1</f>
        <v>20053503319</v>
      </c>
    </row>
    <row r="2833" spans="1:8" x14ac:dyDescent="0.35">
      <c r="A2833" s="1">
        <f>+A2832+2</f>
        <v>20053503281</v>
      </c>
      <c r="B2833" s="2" t="s">
        <v>32</v>
      </c>
      <c r="C2833" s="1">
        <f>+C2832+1</f>
        <v>20053503292</v>
      </c>
      <c r="D2833" s="1">
        <f t="shared" ref="D2833" si="509">+D2832+1</f>
        <v>20053503300</v>
      </c>
      <c r="E2833" s="1">
        <f t="shared" ref="E2833" si="510">+E2832+1</f>
        <v>20053503309</v>
      </c>
      <c r="F2833" s="1">
        <f>+F2832+1</f>
        <v>20053503320</v>
      </c>
    </row>
    <row r="2834" spans="1:8" x14ac:dyDescent="0.35">
      <c r="A2834" s="1"/>
      <c r="B2834" s="2">
        <v>62341201</v>
      </c>
      <c r="C2834" s="1"/>
      <c r="D2834" s="1"/>
      <c r="E2834" s="1"/>
      <c r="F2834" s="1"/>
    </row>
    <row r="2835" spans="1:8" x14ac:dyDescent="0.35">
      <c r="A2835" s="1"/>
      <c r="B2835" s="36">
        <v>21053501098</v>
      </c>
      <c r="C2835" s="1"/>
      <c r="D2835" s="1"/>
      <c r="E2835" s="1"/>
      <c r="F2835" s="1"/>
      <c r="H2835" s="8">
        <f>48*8-2-1-5</f>
        <v>376</v>
      </c>
    </row>
    <row r="2837" spans="1:8" ht="18.5" x14ac:dyDescent="0.45">
      <c r="C2837" s="53" t="s">
        <v>12</v>
      </c>
      <c r="D2837" s="53"/>
    </row>
    <row r="2838" spans="1:8" ht="18.5" x14ac:dyDescent="0.45">
      <c r="A2838" s="2" t="s">
        <v>91</v>
      </c>
      <c r="C2838" s="33"/>
      <c r="D2838" s="33"/>
    </row>
    <row r="2839" spans="1:8" x14ac:dyDescent="0.35">
      <c r="A2839" s="2">
        <v>52417605</v>
      </c>
    </row>
    <row r="2840" spans="1:8" x14ac:dyDescent="0.35">
      <c r="A2840" s="1">
        <f>+F2833+3</f>
        <v>20053503323</v>
      </c>
      <c r="B2840" s="1">
        <f>+A2847+1</f>
        <v>20053503336</v>
      </c>
      <c r="C2840" s="1">
        <f>+B2847+1</f>
        <v>20053503347</v>
      </c>
      <c r="D2840" s="1">
        <f>+C2847+2</f>
        <v>20053503359</v>
      </c>
      <c r="E2840" s="1">
        <f>+D2847+2</f>
        <v>20053503370</v>
      </c>
      <c r="F2840" s="1">
        <v>20081503185</v>
      </c>
    </row>
    <row r="2841" spans="1:8" x14ac:dyDescent="0.35">
      <c r="A2841" s="1">
        <f>+A2840+4</f>
        <v>20053503327</v>
      </c>
      <c r="B2841" s="1">
        <f>+B2840+1</f>
        <v>20053503337</v>
      </c>
      <c r="C2841" s="1">
        <f>+C2840+2</f>
        <v>20053503349</v>
      </c>
      <c r="D2841" s="1">
        <f t="shared" ref="D2841:D2846" si="511">+D2840+1</f>
        <v>20053503360</v>
      </c>
      <c r="E2841" s="1">
        <f>+E2840+3</f>
        <v>20053503373</v>
      </c>
      <c r="F2841" s="8">
        <v>20081503263</v>
      </c>
    </row>
    <row r="2842" spans="1:8" x14ac:dyDescent="0.35">
      <c r="A2842" s="1">
        <f>+A2841+1</f>
        <v>20053503328</v>
      </c>
      <c r="B2842" s="1">
        <f>+B2841+2</f>
        <v>20053503339</v>
      </c>
      <c r="C2842" s="1">
        <f>+C2841+1</f>
        <v>20053503350</v>
      </c>
      <c r="D2842" s="1">
        <f t="shared" si="511"/>
        <v>20053503361</v>
      </c>
      <c r="E2842" s="1">
        <f>+E2841+1</f>
        <v>20053503374</v>
      </c>
      <c r="F2842" s="8">
        <v>20081503414</v>
      </c>
    </row>
    <row r="2843" spans="1:8" x14ac:dyDescent="0.35">
      <c r="A2843" s="1">
        <f>+A2842+1</f>
        <v>20053503329</v>
      </c>
      <c r="B2843" s="1">
        <f>+B2842+1</f>
        <v>20053503340</v>
      </c>
      <c r="C2843" s="1">
        <f>+C2842+1</f>
        <v>20053503351</v>
      </c>
      <c r="D2843" s="1">
        <f t="shared" si="511"/>
        <v>20053503362</v>
      </c>
      <c r="E2843" s="1">
        <f>+E2842+1</f>
        <v>20053503375</v>
      </c>
    </row>
    <row r="2844" spans="1:8" x14ac:dyDescent="0.35">
      <c r="A2844" s="1">
        <f>+A2843+1</f>
        <v>20053503330</v>
      </c>
      <c r="B2844" s="1">
        <f>+B2843+1</f>
        <v>20053503341</v>
      </c>
      <c r="C2844" s="1">
        <f>+C2843+1</f>
        <v>20053503352</v>
      </c>
      <c r="D2844" s="1">
        <f t="shared" si="511"/>
        <v>20053503363</v>
      </c>
      <c r="E2844" s="1">
        <f>+E2843+6</f>
        <v>20053503381</v>
      </c>
    </row>
    <row r="2845" spans="1:8" x14ac:dyDescent="0.35">
      <c r="A2845" s="1">
        <f>+A2844+1</f>
        <v>20053503331</v>
      </c>
      <c r="B2845" s="1">
        <f>+B2844+2</f>
        <v>20053503343</v>
      </c>
      <c r="C2845" s="1">
        <f>+C2844+1</f>
        <v>20053503353</v>
      </c>
      <c r="D2845" s="1">
        <f t="shared" si="511"/>
        <v>20053503364</v>
      </c>
      <c r="E2845" s="1">
        <f>+E2844+2</f>
        <v>20053503383</v>
      </c>
    </row>
    <row r="2846" spans="1:8" x14ac:dyDescent="0.35">
      <c r="A2846" s="1">
        <f>+A2845+3</f>
        <v>20053503334</v>
      </c>
      <c r="B2846" s="1">
        <f>+B2845+2</f>
        <v>20053503345</v>
      </c>
      <c r="C2846" s="1">
        <f>+C2845+1</f>
        <v>20053503354</v>
      </c>
      <c r="D2846" s="1">
        <f t="shared" si="511"/>
        <v>20053503365</v>
      </c>
      <c r="E2846" s="1">
        <f>+E2845+1</f>
        <v>20053503384</v>
      </c>
    </row>
    <row r="2847" spans="1:8" x14ac:dyDescent="0.35">
      <c r="A2847" s="1">
        <f>+A2846+1</f>
        <v>20053503335</v>
      </c>
      <c r="B2847" s="1">
        <f>+B2846+1</f>
        <v>20053503346</v>
      </c>
      <c r="C2847" s="1">
        <f>+C2846+3</f>
        <v>20053503357</v>
      </c>
      <c r="D2847" s="1">
        <f>+D2846+3</f>
        <v>20053503368</v>
      </c>
      <c r="E2847" s="1">
        <f>+E2846+1</f>
        <v>20053503385</v>
      </c>
    </row>
    <row r="2848" spans="1:8" x14ac:dyDescent="0.35">
      <c r="G2848" s="8">
        <f>32*6+40+43</f>
        <v>275</v>
      </c>
    </row>
    <row r="2850" spans="1:7" ht="18.5" x14ac:dyDescent="0.45">
      <c r="C2850" s="53"/>
      <c r="D2850" s="53"/>
    </row>
    <row r="2851" spans="1:7" ht="18.5" x14ac:dyDescent="0.45">
      <c r="A2851" s="2"/>
      <c r="C2851" s="33"/>
      <c r="D2851" s="33"/>
    </row>
    <row r="2852" spans="1:7" x14ac:dyDescent="0.35">
      <c r="A2852" s="2"/>
    </row>
    <row r="2858" spans="1:7" x14ac:dyDescent="0.35">
      <c r="G2858" s="8">
        <f>30*7+48+16</f>
        <v>274</v>
      </c>
    </row>
    <row r="2899" spans="1:6" ht="18.5" x14ac:dyDescent="0.45">
      <c r="A2899" s="53" t="s">
        <v>0</v>
      </c>
      <c r="B2899" s="53"/>
      <c r="C2899" s="53"/>
      <c r="D2899" s="53"/>
      <c r="E2899" s="53"/>
      <c r="F2899" s="53"/>
    </row>
    <row r="2900" spans="1:6" ht="23.5" x14ac:dyDescent="0.55000000000000004">
      <c r="A2900" s="3" t="s">
        <v>92</v>
      </c>
      <c r="B2900" s="35"/>
      <c r="C2900" s="35"/>
      <c r="D2900" s="35"/>
      <c r="E2900" s="35"/>
      <c r="F2900" s="4" t="s">
        <v>1</v>
      </c>
    </row>
    <row r="2901" spans="1:6" ht="18.5" x14ac:dyDescent="0.45">
      <c r="A2901" s="1"/>
      <c r="B2901" s="35"/>
      <c r="C2901" s="53" t="s">
        <v>5</v>
      </c>
      <c r="D2901" s="53"/>
      <c r="E2901" s="35"/>
      <c r="F2901" s="35"/>
    </row>
    <row r="2902" spans="1:6" x14ac:dyDescent="0.35">
      <c r="A2902" s="2" t="s">
        <v>37</v>
      </c>
      <c r="B2902" s="2" t="s">
        <v>40</v>
      </c>
      <c r="C2902" s="2"/>
      <c r="D2902" s="2"/>
      <c r="E2902" s="2" t="s">
        <v>37</v>
      </c>
      <c r="F2902" s="2" t="s">
        <v>40</v>
      </c>
    </row>
    <row r="2903" spans="1:6" x14ac:dyDescent="0.35">
      <c r="A2903" s="2">
        <v>22417601</v>
      </c>
      <c r="B2903" s="2">
        <v>32357614</v>
      </c>
      <c r="C2903" s="2" t="s">
        <v>37</v>
      </c>
      <c r="D2903" s="2" t="s">
        <v>40</v>
      </c>
      <c r="E2903" s="2">
        <v>22417601</v>
      </c>
      <c r="F2903" s="2">
        <v>32357614</v>
      </c>
    </row>
    <row r="2904" spans="1:6" x14ac:dyDescent="0.35">
      <c r="A2904" s="1">
        <v>20002504031</v>
      </c>
      <c r="B2904" s="1">
        <v>20053563001</v>
      </c>
      <c r="C2904" s="2">
        <v>22417601</v>
      </c>
      <c r="D2904" s="2">
        <v>32357614</v>
      </c>
      <c r="E2904" s="1">
        <f>+C2911+2</f>
        <v>20053504020</v>
      </c>
      <c r="F2904" s="1">
        <f>+D2911+1</f>
        <v>20053563017</v>
      </c>
    </row>
    <row r="2905" spans="1:6" x14ac:dyDescent="0.35">
      <c r="A2905" s="1">
        <v>20010504056</v>
      </c>
      <c r="B2905" s="1">
        <f>+B2904+2</f>
        <v>20053563003</v>
      </c>
      <c r="C2905" s="1">
        <f>+A2911+1</f>
        <v>20053504011</v>
      </c>
      <c r="D2905" s="1">
        <f>+B2911+1</f>
        <v>20053563010</v>
      </c>
      <c r="E2905" s="1">
        <f>+E2904+5</f>
        <v>20053504025</v>
      </c>
      <c r="F2905" s="1">
        <f t="shared" ref="B2905:F2911" si="512">+F2904+1</f>
        <v>20053563018</v>
      </c>
    </row>
    <row r="2906" spans="1:6" x14ac:dyDescent="0.35">
      <c r="A2906" s="1">
        <v>20053504003</v>
      </c>
      <c r="B2906" s="1">
        <f t="shared" si="512"/>
        <v>20053563004</v>
      </c>
      <c r="C2906" s="1">
        <f t="shared" si="512"/>
        <v>20053504012</v>
      </c>
      <c r="D2906" s="1">
        <f t="shared" si="512"/>
        <v>20053563011</v>
      </c>
      <c r="E2906" s="1">
        <f>+E2905+2</f>
        <v>20053504027</v>
      </c>
      <c r="F2906" s="1">
        <f>+F2905+2</f>
        <v>20053563020</v>
      </c>
    </row>
    <row r="2907" spans="1:6" x14ac:dyDescent="0.35">
      <c r="A2907" s="1">
        <f>+A2906+2</f>
        <v>20053504005</v>
      </c>
      <c r="B2907" s="1">
        <f t="shared" si="512"/>
        <v>20053563005</v>
      </c>
      <c r="C2907" s="1">
        <f>+C2906+2</f>
        <v>20053504014</v>
      </c>
      <c r="D2907" s="1">
        <f t="shared" si="512"/>
        <v>20053563012</v>
      </c>
      <c r="E2907" s="1">
        <f t="shared" si="512"/>
        <v>20053504028</v>
      </c>
      <c r="F2907" s="1">
        <f t="shared" si="512"/>
        <v>20053563021</v>
      </c>
    </row>
    <row r="2908" spans="1:6" x14ac:dyDescent="0.35">
      <c r="A2908" s="1">
        <f t="shared" ref="A2908:A2911" si="513">+A2907+1</f>
        <v>20053504006</v>
      </c>
      <c r="B2908" s="1">
        <f t="shared" si="512"/>
        <v>20053563006</v>
      </c>
      <c r="C2908" s="1">
        <f t="shared" si="512"/>
        <v>20053504015</v>
      </c>
      <c r="D2908" s="1">
        <f t="shared" si="512"/>
        <v>20053563013</v>
      </c>
      <c r="E2908" s="1">
        <f>+E2907+2</f>
        <v>20053504030</v>
      </c>
      <c r="F2908" s="1">
        <f>+F2907+2</f>
        <v>20053563023</v>
      </c>
    </row>
    <row r="2909" spans="1:6" x14ac:dyDescent="0.35">
      <c r="A2909" s="1">
        <f t="shared" si="513"/>
        <v>20053504007</v>
      </c>
      <c r="B2909" s="1">
        <f t="shared" si="512"/>
        <v>20053563007</v>
      </c>
      <c r="C2909" s="1">
        <f t="shared" si="512"/>
        <v>20053504016</v>
      </c>
      <c r="D2909" s="1">
        <f t="shared" si="512"/>
        <v>20053563014</v>
      </c>
      <c r="E2909" s="1">
        <f>+E2908+4</f>
        <v>20053504034</v>
      </c>
      <c r="F2909" s="1">
        <f>+F2908+2</f>
        <v>20053563025</v>
      </c>
    </row>
    <row r="2910" spans="1:6" x14ac:dyDescent="0.35">
      <c r="A2910" s="1">
        <f>+A2909+2</f>
        <v>20053504009</v>
      </c>
      <c r="B2910" s="1">
        <f t="shared" si="512"/>
        <v>20053563008</v>
      </c>
      <c r="C2910" s="1">
        <f t="shared" si="512"/>
        <v>20053504017</v>
      </c>
      <c r="D2910" s="1">
        <f t="shared" si="512"/>
        <v>20053563015</v>
      </c>
      <c r="E2910" s="1">
        <f>+E2909+2</f>
        <v>20053504036</v>
      </c>
      <c r="F2910" s="1">
        <f t="shared" si="512"/>
        <v>20053563026</v>
      </c>
    </row>
    <row r="2911" spans="1:6" x14ac:dyDescent="0.35">
      <c r="A2911" s="1">
        <f t="shared" si="513"/>
        <v>20053504010</v>
      </c>
      <c r="B2911" s="1">
        <f t="shared" si="512"/>
        <v>20053563009</v>
      </c>
      <c r="C2911" s="1">
        <f t="shared" si="512"/>
        <v>20053504018</v>
      </c>
      <c r="D2911" s="1">
        <f t="shared" si="512"/>
        <v>20053563016</v>
      </c>
      <c r="E2911" s="1">
        <f>+E2910+2</f>
        <v>20053504038</v>
      </c>
      <c r="F2911" s="1">
        <f t="shared" si="512"/>
        <v>20053563027</v>
      </c>
    </row>
    <row r="2912" spans="1:6" x14ac:dyDescent="0.35">
      <c r="A2912" s="1"/>
      <c r="B2912" s="1"/>
      <c r="C2912" s="1"/>
      <c r="D2912" s="1"/>
      <c r="E2912" s="1"/>
      <c r="F2912" s="1"/>
    </row>
    <row r="2913" spans="1:6" ht="18.5" x14ac:dyDescent="0.45">
      <c r="A2913" s="1"/>
      <c r="B2913" s="35"/>
      <c r="C2913" s="53" t="s">
        <v>6</v>
      </c>
      <c r="D2913" s="53"/>
      <c r="E2913" s="35"/>
      <c r="F2913" s="35"/>
    </row>
    <row r="2914" spans="1:6" x14ac:dyDescent="0.35">
      <c r="A2914" s="2" t="s">
        <v>37</v>
      </c>
      <c r="B2914" s="2" t="s">
        <v>40</v>
      </c>
      <c r="C2914" s="2"/>
      <c r="D2914" s="2"/>
      <c r="E2914" s="2" t="s">
        <v>37</v>
      </c>
      <c r="F2914" s="2" t="s">
        <v>40</v>
      </c>
    </row>
    <row r="2915" spans="1:6" x14ac:dyDescent="0.35">
      <c r="A2915" s="2">
        <v>22417601</v>
      </c>
      <c r="B2915" s="2">
        <v>32357614</v>
      </c>
      <c r="C2915" s="2" t="s">
        <v>37</v>
      </c>
      <c r="D2915" s="2" t="s">
        <v>40</v>
      </c>
      <c r="E2915" s="2">
        <v>22417601</v>
      </c>
      <c r="F2915" s="2">
        <v>32357614</v>
      </c>
    </row>
    <row r="2916" spans="1:6" x14ac:dyDescent="0.35">
      <c r="A2916" s="1">
        <f>+E2911+2</f>
        <v>20053504040</v>
      </c>
      <c r="B2916" s="1">
        <f>+F2911+1</f>
        <v>20053563028</v>
      </c>
      <c r="C2916" s="2">
        <v>22417601</v>
      </c>
      <c r="D2916" s="2">
        <v>32357614</v>
      </c>
      <c r="E2916" s="1">
        <f>+C2923+2</f>
        <v>20053504070</v>
      </c>
      <c r="F2916" s="5">
        <v>20054563004</v>
      </c>
    </row>
    <row r="2917" spans="1:6" x14ac:dyDescent="0.35">
      <c r="A2917" s="1">
        <f>+A2916+2</f>
        <v>20053504042</v>
      </c>
      <c r="B2917" s="1">
        <f t="shared" ref="B2917:D2923" si="514">+B2916+1</f>
        <v>20053563029</v>
      </c>
      <c r="C2917" s="1">
        <f>+A2923+2</f>
        <v>20053504053</v>
      </c>
      <c r="D2917" s="1">
        <f>+B2923+1</f>
        <v>20053563037</v>
      </c>
      <c r="E2917" s="1">
        <f>+E2916+2</f>
        <v>20053504072</v>
      </c>
      <c r="F2917" s="2" t="s">
        <v>39</v>
      </c>
    </row>
    <row r="2918" spans="1:6" x14ac:dyDescent="0.35">
      <c r="A2918" s="1">
        <f t="shared" ref="A2918:A2923" si="515">+A2917+1</f>
        <v>20053504043</v>
      </c>
      <c r="B2918" s="1">
        <f t="shared" si="514"/>
        <v>20053563030</v>
      </c>
      <c r="C2918" s="1">
        <f>+C2917+4</f>
        <v>20053504057</v>
      </c>
      <c r="D2918" s="1">
        <f t="shared" si="514"/>
        <v>20053563038</v>
      </c>
      <c r="E2918" s="1">
        <f t="shared" ref="E2918:F2923" si="516">+E2917+1</f>
        <v>20053504073</v>
      </c>
      <c r="F2918" s="2">
        <v>32377910</v>
      </c>
    </row>
    <row r="2919" spans="1:6" x14ac:dyDescent="0.35">
      <c r="A2919" s="1">
        <f>+A2918+4</f>
        <v>20053504047</v>
      </c>
      <c r="B2919" s="1">
        <f t="shared" si="514"/>
        <v>20053563031</v>
      </c>
      <c r="C2919" s="1">
        <f>+C2918+3</f>
        <v>20053504060</v>
      </c>
      <c r="D2919" s="1">
        <f t="shared" si="514"/>
        <v>20053563039</v>
      </c>
      <c r="E2919" s="1">
        <f t="shared" si="516"/>
        <v>20053504074</v>
      </c>
      <c r="F2919" s="1">
        <v>20053568001</v>
      </c>
    </row>
    <row r="2920" spans="1:6" x14ac:dyDescent="0.35">
      <c r="A2920" s="1">
        <f t="shared" si="515"/>
        <v>20053504048</v>
      </c>
      <c r="B2920" s="1">
        <f t="shared" si="514"/>
        <v>20053563032</v>
      </c>
      <c r="C2920" s="1">
        <f>+C2919+5</f>
        <v>20053504065</v>
      </c>
      <c r="D2920" s="1">
        <f t="shared" si="514"/>
        <v>20053563040</v>
      </c>
      <c r="E2920" s="1">
        <f t="shared" si="516"/>
        <v>20053504075</v>
      </c>
      <c r="F2920" s="1">
        <f t="shared" si="516"/>
        <v>20053568002</v>
      </c>
    </row>
    <row r="2921" spans="1:6" x14ac:dyDescent="0.35">
      <c r="A2921" s="1">
        <f t="shared" si="515"/>
        <v>20053504049</v>
      </c>
      <c r="B2921" s="1">
        <f t="shared" si="514"/>
        <v>20053563033</v>
      </c>
      <c r="C2921" s="1">
        <f t="shared" si="514"/>
        <v>20053504066</v>
      </c>
      <c r="D2921" s="1">
        <f t="shared" si="514"/>
        <v>20053563041</v>
      </c>
      <c r="E2921" s="1">
        <f>+E2920+5</f>
        <v>20053504080</v>
      </c>
      <c r="F2921" s="1">
        <f t="shared" si="516"/>
        <v>20053568003</v>
      </c>
    </row>
    <row r="2922" spans="1:6" x14ac:dyDescent="0.35">
      <c r="A2922" s="1">
        <f t="shared" si="515"/>
        <v>20053504050</v>
      </c>
      <c r="B2922" s="1">
        <f>+B2921+2</f>
        <v>20053563035</v>
      </c>
      <c r="C2922" s="1">
        <f t="shared" si="514"/>
        <v>20053504067</v>
      </c>
      <c r="D2922" s="1">
        <f t="shared" si="514"/>
        <v>20053563042</v>
      </c>
      <c r="E2922" s="1">
        <f t="shared" si="516"/>
        <v>20053504081</v>
      </c>
      <c r="F2922" s="1">
        <f t="shared" si="516"/>
        <v>20053568004</v>
      </c>
    </row>
    <row r="2923" spans="1:6" x14ac:dyDescent="0.35">
      <c r="A2923" s="1">
        <f t="shared" si="515"/>
        <v>20053504051</v>
      </c>
      <c r="B2923" s="1">
        <f t="shared" si="514"/>
        <v>20053563036</v>
      </c>
      <c r="C2923" s="1">
        <f t="shared" si="514"/>
        <v>20053504068</v>
      </c>
      <c r="D2923" s="1">
        <f>+D2922+2</f>
        <v>20053563044</v>
      </c>
      <c r="E2923" s="1">
        <f>+E2922+3</f>
        <v>20053504084</v>
      </c>
      <c r="F2923" s="1">
        <f t="shared" si="516"/>
        <v>20053568005</v>
      </c>
    </row>
    <row r="2924" spans="1:6" x14ac:dyDescent="0.35">
      <c r="A2924" s="1"/>
      <c r="B2924" s="1"/>
      <c r="C2924" s="1"/>
      <c r="D2924" s="1"/>
      <c r="E2924" s="1"/>
      <c r="F2924" s="1">
        <f t="shared" ref="F2924" si="517">+F2923+1</f>
        <v>20053568006</v>
      </c>
    </row>
    <row r="2925" spans="1:6" x14ac:dyDescent="0.35">
      <c r="A2925" s="1"/>
      <c r="B2925" s="1"/>
      <c r="C2925" s="1"/>
      <c r="D2925" s="1"/>
      <c r="E2925" s="1"/>
      <c r="F2925" s="1">
        <f t="shared" ref="F2925" si="518">+F2924+1</f>
        <v>20053568007</v>
      </c>
    </row>
    <row r="2926" spans="1:6" x14ac:dyDescent="0.35">
      <c r="A2926" s="1"/>
      <c r="B2926" s="1"/>
      <c r="C2926" s="1"/>
      <c r="D2926" s="1"/>
      <c r="E2926" s="1"/>
      <c r="F2926" s="1"/>
    </row>
    <row r="2927" spans="1:6" ht="18.5" x14ac:dyDescent="0.45">
      <c r="A2927" s="1"/>
      <c r="B2927" s="35"/>
      <c r="C2927" s="53" t="s">
        <v>7</v>
      </c>
      <c r="D2927" s="53"/>
      <c r="E2927" s="35"/>
      <c r="F2927" s="35"/>
    </row>
    <row r="2928" spans="1:6" x14ac:dyDescent="0.35">
      <c r="A2928" s="2" t="s">
        <v>37</v>
      </c>
      <c r="B2928" s="2" t="s">
        <v>39</v>
      </c>
      <c r="C2928" s="2"/>
      <c r="D2928" s="2"/>
      <c r="E2928" s="2" t="s">
        <v>37</v>
      </c>
      <c r="F2928" s="2" t="s">
        <v>39</v>
      </c>
    </row>
    <row r="2929" spans="1:6" x14ac:dyDescent="0.35">
      <c r="A2929" s="2">
        <v>22417601</v>
      </c>
      <c r="B2929" s="2">
        <v>32377910</v>
      </c>
      <c r="C2929" s="2" t="s">
        <v>37</v>
      </c>
      <c r="D2929" s="2" t="s">
        <v>39</v>
      </c>
      <c r="E2929" s="2">
        <v>22417601</v>
      </c>
      <c r="F2929" s="2">
        <v>32377910</v>
      </c>
    </row>
    <row r="2930" spans="1:6" x14ac:dyDescent="0.35">
      <c r="A2930" s="1">
        <f>+E2923+1</f>
        <v>20053504085</v>
      </c>
      <c r="B2930" s="1">
        <f>+F2925+1</f>
        <v>20053568008</v>
      </c>
      <c r="C2930" s="2">
        <v>22417601</v>
      </c>
      <c r="D2930" s="2">
        <v>32377910</v>
      </c>
      <c r="E2930" s="1">
        <f>+C2937+10</f>
        <v>20053504125</v>
      </c>
      <c r="F2930" s="1">
        <f>+D2937+1</f>
        <v>20053568023</v>
      </c>
    </row>
    <row r="2931" spans="1:6" x14ac:dyDescent="0.35">
      <c r="A2931" s="1">
        <f>+A2930+1</f>
        <v>20053504086</v>
      </c>
      <c r="B2931" s="1">
        <f t="shared" ref="B2931:D2937" si="519">+B2930+1</f>
        <v>20053568009</v>
      </c>
      <c r="C2931" s="1">
        <f>+A2937+1</f>
        <v>20053504101</v>
      </c>
      <c r="D2931" s="1">
        <f>+B2937+1</f>
        <v>20053568016</v>
      </c>
      <c r="E2931" s="1">
        <f t="shared" ref="E2931:F2937" si="520">+E2930+1</f>
        <v>20053504126</v>
      </c>
      <c r="F2931" s="1">
        <f t="shared" si="520"/>
        <v>20053568024</v>
      </c>
    </row>
    <row r="2932" spans="1:6" x14ac:dyDescent="0.35">
      <c r="A2932" s="1">
        <f t="shared" ref="A2932:A2934" si="521">+A2931+1</f>
        <v>20053504087</v>
      </c>
      <c r="B2932" s="1">
        <f t="shared" si="519"/>
        <v>20053568010</v>
      </c>
      <c r="C2932" s="1">
        <f>+C2931+2</f>
        <v>20053504103</v>
      </c>
      <c r="D2932" s="1">
        <f t="shared" si="519"/>
        <v>20053568017</v>
      </c>
      <c r="E2932" s="1">
        <f>+E2931+3</f>
        <v>20053504129</v>
      </c>
      <c r="F2932" s="1">
        <f t="shared" si="520"/>
        <v>20053568025</v>
      </c>
    </row>
    <row r="2933" spans="1:6" x14ac:dyDescent="0.35">
      <c r="A2933" s="1">
        <f>+A2932+3</f>
        <v>20053504090</v>
      </c>
      <c r="B2933" s="1">
        <f t="shared" si="519"/>
        <v>20053568011</v>
      </c>
      <c r="C2933" s="1">
        <f>+C2932+6</f>
        <v>20053504109</v>
      </c>
      <c r="D2933" s="1">
        <f t="shared" si="519"/>
        <v>20053568018</v>
      </c>
      <c r="E2933" s="1">
        <f t="shared" si="520"/>
        <v>20053504130</v>
      </c>
      <c r="F2933" s="1">
        <f t="shared" si="520"/>
        <v>20053568026</v>
      </c>
    </row>
    <row r="2934" spans="1:6" x14ac:dyDescent="0.35">
      <c r="A2934" s="1">
        <f t="shared" si="521"/>
        <v>20053504091</v>
      </c>
      <c r="B2934" s="1">
        <f t="shared" si="519"/>
        <v>20053568012</v>
      </c>
      <c r="C2934" s="1">
        <f>+C2933+1</f>
        <v>20053504110</v>
      </c>
      <c r="D2934" s="1">
        <f t="shared" si="519"/>
        <v>20053568019</v>
      </c>
      <c r="E2934" s="1">
        <f t="shared" si="520"/>
        <v>20053504131</v>
      </c>
      <c r="F2934" s="1">
        <f t="shared" si="520"/>
        <v>20053568027</v>
      </c>
    </row>
    <row r="2935" spans="1:6" x14ac:dyDescent="0.35">
      <c r="A2935" s="1">
        <f>+A2934+5</f>
        <v>20053504096</v>
      </c>
      <c r="B2935" s="1">
        <f t="shared" si="519"/>
        <v>20053568013</v>
      </c>
      <c r="C2935" s="1">
        <f>+C2934+3</f>
        <v>20053504113</v>
      </c>
      <c r="D2935" s="1">
        <f t="shared" si="519"/>
        <v>20053568020</v>
      </c>
      <c r="E2935" s="1">
        <f>+E2934+2</f>
        <v>20053504133</v>
      </c>
      <c r="F2935" s="1">
        <f t="shared" si="520"/>
        <v>20053568028</v>
      </c>
    </row>
    <row r="2936" spans="1:6" x14ac:dyDescent="0.35">
      <c r="A2936" s="1">
        <f>+A2935+2</f>
        <v>20053504098</v>
      </c>
      <c r="B2936" s="1">
        <f t="shared" si="519"/>
        <v>20053568014</v>
      </c>
      <c r="C2936" s="1">
        <f t="shared" si="519"/>
        <v>20053504114</v>
      </c>
      <c r="D2936" s="1">
        <f t="shared" si="519"/>
        <v>20053568021</v>
      </c>
      <c r="E2936" s="1">
        <f t="shared" si="520"/>
        <v>20053504134</v>
      </c>
      <c r="F2936" s="1">
        <f t="shared" si="520"/>
        <v>20053568029</v>
      </c>
    </row>
    <row r="2937" spans="1:6" x14ac:dyDescent="0.35">
      <c r="A2937" s="1">
        <f>+A2936+2</f>
        <v>20053504100</v>
      </c>
      <c r="B2937" s="1">
        <f t="shared" si="519"/>
        <v>20053568015</v>
      </c>
      <c r="C2937" s="1">
        <f t="shared" si="519"/>
        <v>20053504115</v>
      </c>
      <c r="D2937" s="1">
        <f t="shared" si="519"/>
        <v>20053568022</v>
      </c>
      <c r="E2937" s="1">
        <f>+E2936+2</f>
        <v>20053504136</v>
      </c>
      <c r="F2937" s="1">
        <f t="shared" si="520"/>
        <v>20053568030</v>
      </c>
    </row>
    <row r="2938" spans="1:6" x14ac:dyDescent="0.35">
      <c r="A2938" s="1"/>
      <c r="B2938" s="1"/>
      <c r="C2938" s="1"/>
      <c r="D2938" s="1"/>
      <c r="E2938" s="1"/>
      <c r="F2938" s="1"/>
    </row>
    <row r="2939" spans="1:6" x14ac:dyDescent="0.35">
      <c r="A2939" s="1"/>
      <c r="B2939" s="1"/>
      <c r="C2939" s="1"/>
      <c r="D2939" s="1"/>
      <c r="E2939" s="1"/>
      <c r="F2939" s="1"/>
    </row>
    <row r="2940" spans="1:6" x14ac:dyDescent="0.35">
      <c r="A2940" s="1"/>
      <c r="B2940" s="1"/>
      <c r="C2940" s="1"/>
      <c r="D2940" s="1"/>
      <c r="E2940" s="1"/>
      <c r="F2940" s="1"/>
    </row>
    <row r="2941" spans="1:6" x14ac:dyDescent="0.35">
      <c r="A2941" s="1"/>
      <c r="B2941" s="1"/>
      <c r="C2941" s="1"/>
      <c r="D2941" s="1"/>
      <c r="E2941" s="1"/>
      <c r="F2941" s="1"/>
    </row>
    <row r="2942" spans="1:6" x14ac:dyDescent="0.35">
      <c r="A2942" s="1"/>
      <c r="B2942" s="1"/>
      <c r="C2942" s="1"/>
      <c r="D2942" s="1"/>
      <c r="E2942" s="1"/>
      <c r="F2942" s="1"/>
    </row>
    <row r="2943" spans="1:6" x14ac:dyDescent="0.35">
      <c r="A2943" s="1"/>
      <c r="B2943" s="1"/>
      <c r="C2943" s="1"/>
      <c r="D2943" s="1"/>
      <c r="E2943" s="1"/>
      <c r="F2943" s="1"/>
    </row>
    <row r="2944" spans="1:6" x14ac:dyDescent="0.35">
      <c r="A2944" s="1"/>
      <c r="B2944" s="1"/>
      <c r="C2944" s="1"/>
      <c r="D2944" s="1"/>
      <c r="E2944" s="1"/>
      <c r="F2944" s="1"/>
    </row>
    <row r="2945" spans="1:6" x14ac:dyDescent="0.35">
      <c r="A2945" s="1"/>
      <c r="B2945" s="1"/>
      <c r="C2945" s="1"/>
      <c r="D2945" s="1"/>
      <c r="E2945" s="1"/>
      <c r="F2945" s="1"/>
    </row>
    <row r="2946" spans="1:6" x14ac:dyDescent="0.35">
      <c r="A2946" s="1"/>
      <c r="B2946" s="1"/>
      <c r="C2946" s="1"/>
      <c r="D2946" s="1"/>
      <c r="E2946" s="1"/>
      <c r="F2946" s="1"/>
    </row>
    <row r="2947" spans="1:6" x14ac:dyDescent="0.35">
      <c r="A2947" s="1"/>
      <c r="B2947" s="1"/>
      <c r="C2947" s="1"/>
      <c r="D2947" s="1"/>
      <c r="E2947" s="1"/>
      <c r="F2947" s="1"/>
    </row>
    <row r="2948" spans="1:6" x14ac:dyDescent="0.35">
      <c r="A2948" s="1"/>
      <c r="B2948" s="1"/>
      <c r="C2948" s="1"/>
      <c r="D2948" s="1"/>
      <c r="E2948" s="1"/>
      <c r="F2948" s="1"/>
    </row>
    <row r="2949" spans="1:6" ht="18.5" x14ac:dyDescent="0.45">
      <c r="A2949" s="1"/>
      <c r="B2949" s="35"/>
      <c r="C2949" s="53" t="s">
        <v>8</v>
      </c>
      <c r="D2949" s="53"/>
      <c r="E2949" s="35"/>
      <c r="F2949" s="35"/>
    </row>
    <row r="2950" spans="1:6" x14ac:dyDescent="0.35">
      <c r="A2950" s="2" t="s">
        <v>37</v>
      </c>
      <c r="B2950" s="2" t="s">
        <v>39</v>
      </c>
      <c r="C2950" s="2"/>
      <c r="D2950" s="2"/>
      <c r="E2950" s="2" t="s">
        <v>37</v>
      </c>
      <c r="F2950" s="2" t="s">
        <v>78</v>
      </c>
    </row>
    <row r="2951" spans="1:6" x14ac:dyDescent="0.35">
      <c r="A2951" s="2">
        <v>22417601</v>
      </c>
      <c r="B2951" s="2">
        <v>32377910</v>
      </c>
      <c r="C2951" s="2" t="s">
        <v>37</v>
      </c>
      <c r="D2951" s="2" t="s">
        <v>39</v>
      </c>
      <c r="E2951" s="2">
        <v>22417601</v>
      </c>
      <c r="F2951" s="2">
        <v>12271202</v>
      </c>
    </row>
    <row r="2952" spans="1:6" x14ac:dyDescent="0.35">
      <c r="A2952" s="1">
        <f>+E2937+1</f>
        <v>20053504137</v>
      </c>
      <c r="B2952" s="1">
        <f>+F2937+1</f>
        <v>20053568031</v>
      </c>
      <c r="C2952" s="2">
        <v>22417601</v>
      </c>
      <c r="D2952" s="2">
        <v>32377910</v>
      </c>
      <c r="E2952" s="1">
        <f>+C2959+1</f>
        <v>20053504171</v>
      </c>
      <c r="F2952" s="1">
        <v>21053510001</v>
      </c>
    </row>
    <row r="2953" spans="1:6" x14ac:dyDescent="0.35">
      <c r="A2953" s="1">
        <f>+A2952+2</f>
        <v>20053504139</v>
      </c>
      <c r="B2953" s="1">
        <f t="shared" ref="B2953:D2959" si="522">+B2952+1</f>
        <v>20053568032</v>
      </c>
      <c r="C2953" s="1">
        <f>+A2959+1</f>
        <v>20053504156</v>
      </c>
      <c r="D2953" s="1">
        <f>+B2959+1</f>
        <v>20053568040</v>
      </c>
      <c r="E2953" s="1">
        <f>+E2952+2</f>
        <v>20053504173</v>
      </c>
      <c r="F2953" s="1">
        <f t="shared" ref="E2953:F2956" si="523">+F2952+1</f>
        <v>21053510002</v>
      </c>
    </row>
    <row r="2954" spans="1:6" x14ac:dyDescent="0.35">
      <c r="A2954" s="1">
        <f>+A2953+4</f>
        <v>20053504143</v>
      </c>
      <c r="B2954" s="1">
        <f t="shared" si="522"/>
        <v>20053568033</v>
      </c>
      <c r="C2954" s="1">
        <f t="shared" si="522"/>
        <v>20053504157</v>
      </c>
      <c r="D2954" s="1">
        <f t="shared" si="522"/>
        <v>20053568041</v>
      </c>
      <c r="E2954" s="1">
        <f>+E2953+2</f>
        <v>20053504175</v>
      </c>
      <c r="F2954" s="1">
        <f t="shared" si="523"/>
        <v>21053510003</v>
      </c>
    </row>
    <row r="2955" spans="1:6" x14ac:dyDescent="0.35">
      <c r="A2955" s="1">
        <f t="shared" ref="A2955:A2959" si="524">+A2954+1</f>
        <v>20053504144</v>
      </c>
      <c r="B2955" s="1">
        <f t="shared" si="522"/>
        <v>20053568034</v>
      </c>
      <c r="C2955" s="1">
        <f>+C2954+2</f>
        <v>20053504159</v>
      </c>
      <c r="D2955" s="1">
        <f>+D2954+2</f>
        <v>20053568043</v>
      </c>
      <c r="E2955" s="1">
        <f t="shared" si="523"/>
        <v>20053504176</v>
      </c>
      <c r="F2955" s="1">
        <f>+F2954+7</f>
        <v>21053510010</v>
      </c>
    </row>
    <row r="2956" spans="1:6" x14ac:dyDescent="0.35">
      <c r="A2956" s="1">
        <f>+A2955+7</f>
        <v>20053504151</v>
      </c>
      <c r="B2956" s="1">
        <f t="shared" si="522"/>
        <v>20053568035</v>
      </c>
      <c r="C2956" s="1">
        <f>+C2955+5</f>
        <v>20053504164</v>
      </c>
      <c r="D2956" s="2" t="s">
        <v>93</v>
      </c>
      <c r="E2956" s="1">
        <f t="shared" si="523"/>
        <v>20053504177</v>
      </c>
      <c r="F2956" s="1">
        <f t="shared" si="523"/>
        <v>21053510011</v>
      </c>
    </row>
    <row r="2957" spans="1:6" x14ac:dyDescent="0.35">
      <c r="A2957" s="1">
        <f>+A2956+2</f>
        <v>20053504153</v>
      </c>
      <c r="B2957" s="1">
        <f>+B2956+2</f>
        <v>20053568037</v>
      </c>
      <c r="C2957" s="1">
        <f>+C2956+3</f>
        <v>20053504167</v>
      </c>
      <c r="D2957" s="2">
        <v>12031202</v>
      </c>
      <c r="E2957" s="1">
        <f>+E2956+3</f>
        <v>20053504180</v>
      </c>
      <c r="F2957" s="1">
        <f>+F2956+4</f>
        <v>21053510015</v>
      </c>
    </row>
    <row r="2958" spans="1:6" x14ac:dyDescent="0.35">
      <c r="A2958" s="1">
        <f t="shared" si="524"/>
        <v>20053504154</v>
      </c>
      <c r="B2958" s="1">
        <f t="shared" si="522"/>
        <v>20053568038</v>
      </c>
      <c r="C2958" s="1">
        <f t="shared" si="522"/>
        <v>20053504168</v>
      </c>
      <c r="D2958" s="1">
        <v>21053511038</v>
      </c>
      <c r="E2958" s="1">
        <f>+E2957+3</f>
        <v>20053504183</v>
      </c>
      <c r="F2958" s="1">
        <f>+F2957+2</f>
        <v>21053510017</v>
      </c>
    </row>
    <row r="2959" spans="1:6" x14ac:dyDescent="0.35">
      <c r="A2959" s="1">
        <f t="shared" si="524"/>
        <v>20053504155</v>
      </c>
      <c r="B2959" s="1">
        <f t="shared" si="522"/>
        <v>20053568039</v>
      </c>
      <c r="C2959" s="1">
        <f>+C2958+2</f>
        <v>20053504170</v>
      </c>
      <c r="D2959" s="1">
        <f>+D2958+2</f>
        <v>21053511040</v>
      </c>
      <c r="E2959" s="1">
        <f>+E2958+3</f>
        <v>20053504186</v>
      </c>
      <c r="F2959" s="1">
        <f>+F2958+2</f>
        <v>21053510019</v>
      </c>
    </row>
    <row r="2960" spans="1:6" x14ac:dyDescent="0.35">
      <c r="A2960" s="1"/>
      <c r="B2960" s="1"/>
      <c r="C2960" s="1"/>
      <c r="D2960" s="1">
        <f>+D2959+21</f>
        <v>21053511061</v>
      </c>
      <c r="E2960" s="1"/>
      <c r="F2960" s="1"/>
    </row>
    <row r="2961" spans="1:6" x14ac:dyDescent="0.35">
      <c r="A2961" s="1"/>
      <c r="B2961" s="1"/>
      <c r="C2961" s="1"/>
      <c r="D2961" s="1">
        <f>+D2960+1</f>
        <v>21053511062</v>
      </c>
      <c r="E2961" s="1"/>
      <c r="F2961" s="1"/>
    </row>
    <row r="2962" spans="1:6" x14ac:dyDescent="0.35">
      <c r="A2962" s="1"/>
      <c r="B2962" s="1"/>
      <c r="C2962" s="1"/>
      <c r="D2962" s="1"/>
      <c r="E2962" s="1"/>
      <c r="F2962" s="1"/>
    </row>
    <row r="2963" spans="1:6" ht="18.5" x14ac:dyDescent="0.45">
      <c r="A2963" s="1"/>
      <c r="B2963" s="35"/>
      <c r="C2963" s="53" t="s">
        <v>9</v>
      </c>
      <c r="D2963" s="53"/>
      <c r="E2963" s="35"/>
      <c r="F2963" s="35"/>
    </row>
    <row r="2964" spans="1:6" x14ac:dyDescent="0.35">
      <c r="A2964" s="2" t="s">
        <v>37</v>
      </c>
      <c r="B2964" s="2" t="s">
        <v>78</v>
      </c>
      <c r="C2964" s="2"/>
      <c r="D2964" s="2"/>
      <c r="E2964" s="2" t="s">
        <v>37</v>
      </c>
      <c r="F2964" s="2" t="s">
        <v>38</v>
      </c>
    </row>
    <row r="2965" spans="1:6" x14ac:dyDescent="0.35">
      <c r="A2965" s="2">
        <v>22417601</v>
      </c>
      <c r="B2965" s="2">
        <v>12271202</v>
      </c>
      <c r="C2965" s="2" t="s">
        <v>37</v>
      </c>
      <c r="D2965" s="2" t="s">
        <v>38</v>
      </c>
      <c r="E2965" s="2">
        <v>22417602</v>
      </c>
      <c r="F2965" s="2">
        <v>32347611</v>
      </c>
    </row>
    <row r="2966" spans="1:6" x14ac:dyDescent="0.35">
      <c r="A2966" s="1">
        <f>+E2959+8</f>
        <v>20053504194</v>
      </c>
      <c r="B2966" s="1">
        <f>+F2959+1</f>
        <v>21053510020</v>
      </c>
      <c r="C2966" s="2">
        <v>22417601</v>
      </c>
      <c r="D2966" s="2">
        <v>32347611</v>
      </c>
      <c r="E2966" s="1">
        <f>+C2975+4</f>
        <v>20053504008</v>
      </c>
      <c r="F2966" s="1">
        <f>+D2973+3</f>
        <v>20053570028</v>
      </c>
    </row>
    <row r="2967" spans="1:6" x14ac:dyDescent="0.35">
      <c r="A2967" s="1">
        <f>+A2966+1</f>
        <v>20053504195</v>
      </c>
      <c r="B2967" s="1">
        <f t="shared" ref="B2967:D2971" si="525">+B2966+1</f>
        <v>21053510021</v>
      </c>
      <c r="C2967" s="1">
        <f>+A2973+1</f>
        <v>20053504215</v>
      </c>
      <c r="D2967" s="1">
        <v>20053570009</v>
      </c>
      <c r="E2967" s="1">
        <f>+E2966+5</f>
        <v>20053504013</v>
      </c>
      <c r="F2967" s="1">
        <f>+F2966+2</f>
        <v>20053570030</v>
      </c>
    </row>
    <row r="2968" spans="1:6" x14ac:dyDescent="0.35">
      <c r="A2968" s="1">
        <f>+A2967+3</f>
        <v>20053504198</v>
      </c>
      <c r="B2968" s="1">
        <f>+B2967+7</f>
        <v>21053510028</v>
      </c>
      <c r="C2968" s="5">
        <v>20077504017</v>
      </c>
      <c r="D2968" s="1">
        <f>+D2967+4</f>
        <v>20053570013</v>
      </c>
      <c r="E2968" s="1">
        <f>+E2967+6</f>
        <v>20053504019</v>
      </c>
      <c r="F2968" s="1">
        <f>+F2967+6</f>
        <v>20053570036</v>
      </c>
    </row>
    <row r="2969" spans="1:6" x14ac:dyDescent="0.35">
      <c r="A2969" s="1">
        <f>+A2968+5</f>
        <v>20053504203</v>
      </c>
      <c r="B2969" s="1">
        <f>+B2968+4</f>
        <v>21053510032</v>
      </c>
      <c r="C2969" s="1">
        <v>20077504070</v>
      </c>
      <c r="D2969" s="1">
        <f>+D2968+3</f>
        <v>20053570016</v>
      </c>
      <c r="E2969" s="1">
        <f>+E2968+3</f>
        <v>20053504022</v>
      </c>
      <c r="F2969" s="1">
        <f>+F2968+4</f>
        <v>20053570040</v>
      </c>
    </row>
    <row r="2970" spans="1:6" x14ac:dyDescent="0.35">
      <c r="A2970" s="1">
        <f>+A2969+2</f>
        <v>20053504205</v>
      </c>
      <c r="B2970" s="1">
        <f>+B2969+4</f>
        <v>21053510036</v>
      </c>
      <c r="C2970" s="2" t="s">
        <v>37</v>
      </c>
      <c r="D2970" s="1">
        <f>+D2969+2</f>
        <v>20053570018</v>
      </c>
      <c r="E2970" s="1">
        <f t="shared" ref="E2970:F2973" si="526">+E2969+1</f>
        <v>20053504023</v>
      </c>
      <c r="F2970" s="1">
        <f t="shared" si="526"/>
        <v>20053570041</v>
      </c>
    </row>
    <row r="2971" spans="1:6" x14ac:dyDescent="0.35">
      <c r="A2971" s="1">
        <f>+A2970+2</f>
        <v>20053504207</v>
      </c>
      <c r="B2971" s="1">
        <f>+B2970+3</f>
        <v>21053510039</v>
      </c>
      <c r="C2971" s="2">
        <v>22417602</v>
      </c>
      <c r="D2971" s="1">
        <f t="shared" si="525"/>
        <v>20053570019</v>
      </c>
      <c r="E2971" s="1">
        <f t="shared" si="526"/>
        <v>20053504024</v>
      </c>
      <c r="F2971" s="1">
        <f>+F2970+3</f>
        <v>20053570044</v>
      </c>
    </row>
    <row r="2972" spans="1:6" x14ac:dyDescent="0.35">
      <c r="A2972" s="1">
        <f t="shared" ref="A2972" si="527">+A2971+1</f>
        <v>20053504208</v>
      </c>
      <c r="B2972" s="1">
        <f>+B2971+2</f>
        <v>21053510041</v>
      </c>
      <c r="C2972" s="1">
        <v>19053504073</v>
      </c>
      <c r="D2972" s="1">
        <f>+D2971+3</f>
        <v>20053570022</v>
      </c>
      <c r="E2972" s="1">
        <f>+E2971+2</f>
        <v>20053504026</v>
      </c>
      <c r="F2972" s="1">
        <f>+F2971+6</f>
        <v>20053570050</v>
      </c>
    </row>
    <row r="2973" spans="1:6" x14ac:dyDescent="0.35">
      <c r="A2973" s="1">
        <f>+A2972+6</f>
        <v>20053504214</v>
      </c>
      <c r="B2973" s="1">
        <f>+B2972+3</f>
        <v>21053510044</v>
      </c>
      <c r="C2973" s="1">
        <v>20002504005</v>
      </c>
      <c r="D2973" s="1">
        <f>+D2972+3</f>
        <v>20053570025</v>
      </c>
      <c r="E2973" s="1">
        <f>+E2972+3</f>
        <v>20053504029</v>
      </c>
      <c r="F2973" s="1">
        <f t="shared" si="526"/>
        <v>20053570051</v>
      </c>
    </row>
    <row r="2974" spans="1:6" x14ac:dyDescent="0.35">
      <c r="A2974" s="1"/>
      <c r="B2974" s="1"/>
      <c r="C2974" s="1">
        <v>20053504002</v>
      </c>
      <c r="D2974" s="1"/>
      <c r="E2974" s="1"/>
      <c r="F2974" s="1"/>
    </row>
    <row r="2975" spans="1:6" x14ac:dyDescent="0.35">
      <c r="A2975" s="1"/>
      <c r="B2975" s="1"/>
      <c r="C2975" s="1">
        <f>+C2974+2</f>
        <v>20053504004</v>
      </c>
      <c r="D2975" s="1"/>
      <c r="E2975" s="1"/>
      <c r="F2975" s="1"/>
    </row>
    <row r="2976" spans="1:6" x14ac:dyDescent="0.35">
      <c r="A2976" s="1"/>
      <c r="B2976" s="1"/>
      <c r="C2976" s="1"/>
      <c r="D2976" s="1"/>
      <c r="E2976" s="1"/>
      <c r="F2976" s="1"/>
    </row>
    <row r="2977" spans="1:6" ht="18.5" x14ac:dyDescent="0.45">
      <c r="A2977" s="1"/>
      <c r="B2977" s="35"/>
      <c r="C2977" s="53" t="s">
        <v>10</v>
      </c>
      <c r="D2977" s="53"/>
      <c r="E2977" s="35"/>
      <c r="F2977" s="35"/>
    </row>
    <row r="2978" spans="1:6" x14ac:dyDescent="0.35">
      <c r="A2978" s="2" t="s">
        <v>37</v>
      </c>
      <c r="B2978" s="2" t="s">
        <v>38</v>
      </c>
      <c r="C2978" s="2"/>
      <c r="D2978" s="2"/>
      <c r="E2978" s="2" t="s">
        <v>37</v>
      </c>
      <c r="F2978" s="2" t="s">
        <v>38</v>
      </c>
    </row>
    <row r="2979" spans="1:6" x14ac:dyDescent="0.35">
      <c r="A2979" s="2">
        <v>22417602</v>
      </c>
      <c r="B2979" s="2">
        <v>32347613</v>
      </c>
      <c r="C2979" s="2" t="s">
        <v>37</v>
      </c>
      <c r="D2979" s="2" t="s">
        <v>38</v>
      </c>
      <c r="E2979" s="2">
        <v>22417602</v>
      </c>
      <c r="F2979" s="2">
        <v>32347613</v>
      </c>
    </row>
    <row r="2980" spans="1:6" x14ac:dyDescent="0.35">
      <c r="A2980" s="1">
        <f>+E2973+2</f>
        <v>20053504031</v>
      </c>
      <c r="B2980" s="1">
        <v>20053570001</v>
      </c>
      <c r="C2980" s="2">
        <v>22417602</v>
      </c>
      <c r="D2980" s="2">
        <v>32347613</v>
      </c>
      <c r="E2980" s="1">
        <f>+C2987+3</f>
        <v>20053504062</v>
      </c>
      <c r="F2980" s="1">
        <f>+D2987+2</f>
        <v>20053570023</v>
      </c>
    </row>
    <row r="2981" spans="1:6" x14ac:dyDescent="0.35">
      <c r="A2981" s="1">
        <f>+A2980+1</f>
        <v>20053504032</v>
      </c>
      <c r="B2981" s="1">
        <f t="shared" ref="B2981:D2987" si="528">+B2980+1</f>
        <v>20053570002</v>
      </c>
      <c r="C2981" s="1">
        <f>+A2987+1</f>
        <v>20053504045</v>
      </c>
      <c r="D2981" s="1">
        <f>+B2987+1</f>
        <v>20053570011</v>
      </c>
      <c r="E2981" s="1">
        <f t="shared" ref="E2981:F2987" si="529">+E2980+1</f>
        <v>20053504063</v>
      </c>
      <c r="F2981" s="1">
        <f t="shared" si="529"/>
        <v>20053570024</v>
      </c>
    </row>
    <row r="2982" spans="1:6" x14ac:dyDescent="0.35">
      <c r="A2982" s="1">
        <f t="shared" ref="A2982" si="530">+A2981+1</f>
        <v>20053504033</v>
      </c>
      <c r="B2982" s="1">
        <f t="shared" si="528"/>
        <v>20053570003</v>
      </c>
      <c r="C2982" s="1">
        <f t="shared" si="528"/>
        <v>20053504046</v>
      </c>
      <c r="D2982" s="1">
        <f t="shared" si="528"/>
        <v>20053570012</v>
      </c>
      <c r="E2982" s="1">
        <f t="shared" si="529"/>
        <v>20053504064</v>
      </c>
      <c r="F2982" s="1">
        <f>+F2981+2</f>
        <v>20053570026</v>
      </c>
    </row>
    <row r="2983" spans="1:6" x14ac:dyDescent="0.35">
      <c r="A2983" s="1">
        <f>+A2982+2</f>
        <v>20053504035</v>
      </c>
      <c r="B2983" s="1">
        <f>+B2982+2</f>
        <v>20053570005</v>
      </c>
      <c r="C2983" s="1">
        <f>+C2982+6</f>
        <v>20053504052</v>
      </c>
      <c r="D2983" s="1">
        <f>+D2982+2</f>
        <v>20053570014</v>
      </c>
      <c r="E2983" s="1">
        <f>+E2982+5</f>
        <v>20053504069</v>
      </c>
      <c r="F2983" s="1">
        <f t="shared" si="529"/>
        <v>20053570027</v>
      </c>
    </row>
    <row r="2984" spans="1:6" x14ac:dyDescent="0.35">
      <c r="A2984" s="1">
        <f>+A2983+2</f>
        <v>20053504037</v>
      </c>
      <c r="B2984" s="1">
        <f t="shared" si="528"/>
        <v>20053570006</v>
      </c>
      <c r="C2984" s="1">
        <f>+C2983+2</f>
        <v>20053504054</v>
      </c>
      <c r="D2984" s="1">
        <f t="shared" si="528"/>
        <v>20053570015</v>
      </c>
      <c r="E2984" s="1">
        <f>+E2983+2</f>
        <v>20053504071</v>
      </c>
      <c r="F2984" s="1">
        <f>+F2983+2</f>
        <v>20053570029</v>
      </c>
    </row>
    <row r="2985" spans="1:6" x14ac:dyDescent="0.35">
      <c r="A2985" s="1">
        <f>+A2984+2</f>
        <v>20053504039</v>
      </c>
      <c r="B2985" s="1">
        <f t="shared" si="528"/>
        <v>20053570007</v>
      </c>
      <c r="C2985" s="1">
        <f>+C2984+2</f>
        <v>20053504056</v>
      </c>
      <c r="D2985" s="1">
        <f>+D2984+2</f>
        <v>20053570017</v>
      </c>
      <c r="E2985" s="1">
        <f>+E2984+5</f>
        <v>20053504076</v>
      </c>
      <c r="F2985" s="1">
        <f>+F2984+2</f>
        <v>20053570031</v>
      </c>
    </row>
    <row r="2986" spans="1:6" x14ac:dyDescent="0.35">
      <c r="A2986" s="1">
        <f>+A2985+2</f>
        <v>20053504041</v>
      </c>
      <c r="B2986" s="1">
        <f t="shared" si="528"/>
        <v>20053570008</v>
      </c>
      <c r="C2986" s="1">
        <f>+C2985+2</f>
        <v>20053504058</v>
      </c>
      <c r="D2986" s="1">
        <f>+D2985+3</f>
        <v>20053570020</v>
      </c>
      <c r="E2986" s="1">
        <f t="shared" si="529"/>
        <v>20053504077</v>
      </c>
      <c r="F2986" s="1">
        <f>+F2985+2</f>
        <v>20053570033</v>
      </c>
    </row>
    <row r="2987" spans="1:6" x14ac:dyDescent="0.35">
      <c r="A2987" s="1">
        <f>+A2986+3</f>
        <v>20053504044</v>
      </c>
      <c r="B2987" s="1">
        <f>+B2986+2</f>
        <v>20053570010</v>
      </c>
      <c r="C2987" s="1">
        <f t="shared" si="528"/>
        <v>20053504059</v>
      </c>
      <c r="D2987" s="1">
        <f t="shared" si="528"/>
        <v>20053570021</v>
      </c>
      <c r="E2987" s="1">
        <f t="shared" si="529"/>
        <v>20053504078</v>
      </c>
      <c r="F2987" s="1">
        <f t="shared" si="529"/>
        <v>20053570034</v>
      </c>
    </row>
    <row r="2988" spans="1:6" x14ac:dyDescent="0.35">
      <c r="A2988" s="1"/>
      <c r="B2988" s="1"/>
      <c r="C2988" s="1"/>
      <c r="D2988" s="1"/>
      <c r="E2988" s="1"/>
      <c r="F2988" s="1"/>
    </row>
    <row r="2989" spans="1:6" x14ac:dyDescent="0.35">
      <c r="A2989" s="1"/>
      <c r="B2989" s="1"/>
      <c r="C2989" s="1"/>
      <c r="D2989" s="1"/>
      <c r="E2989" s="1"/>
      <c r="F2989" s="1"/>
    </row>
    <row r="2990" spans="1:6" x14ac:dyDescent="0.35">
      <c r="A2990" s="1"/>
      <c r="B2990" s="1"/>
      <c r="C2990" s="1"/>
      <c r="D2990" s="1"/>
      <c r="E2990" s="1"/>
      <c r="F2990" s="1"/>
    </row>
    <row r="2991" spans="1:6" x14ac:dyDescent="0.35">
      <c r="A2991" s="1"/>
      <c r="B2991" s="1"/>
      <c r="C2991" s="1"/>
      <c r="D2991" s="1"/>
      <c r="E2991" s="1"/>
      <c r="F2991" s="1"/>
    </row>
    <row r="2992" spans="1:6" x14ac:dyDescent="0.35">
      <c r="A2992" s="1"/>
      <c r="B2992" s="1"/>
      <c r="C2992" s="1"/>
      <c r="D2992" s="1"/>
      <c r="E2992" s="1"/>
      <c r="F2992" s="1"/>
    </row>
    <row r="2993" spans="1:6" x14ac:dyDescent="0.35">
      <c r="A2993" s="1"/>
      <c r="B2993" s="1"/>
      <c r="C2993" s="1"/>
      <c r="D2993" s="1"/>
      <c r="E2993" s="1"/>
      <c r="F2993" s="1"/>
    </row>
    <row r="2994" spans="1:6" x14ac:dyDescent="0.35">
      <c r="A2994" s="1"/>
      <c r="B2994" s="1"/>
      <c r="C2994" s="1"/>
      <c r="D2994" s="1"/>
      <c r="E2994" s="1"/>
      <c r="F2994" s="1"/>
    </row>
    <row r="2995" spans="1:6" x14ac:dyDescent="0.35">
      <c r="A2995" s="1"/>
      <c r="B2995" s="1"/>
      <c r="C2995" s="1"/>
      <c r="D2995" s="1"/>
      <c r="E2995" s="1"/>
      <c r="F2995" s="1"/>
    </row>
    <row r="2996" spans="1:6" x14ac:dyDescent="0.35">
      <c r="A2996" s="1"/>
      <c r="B2996" s="1"/>
      <c r="C2996" s="1"/>
      <c r="D2996" s="1"/>
      <c r="E2996" s="1"/>
      <c r="F2996" s="1"/>
    </row>
    <row r="2997" spans="1:6" x14ac:dyDescent="0.35">
      <c r="A2997" s="1"/>
      <c r="B2997" s="1"/>
      <c r="C2997" s="1"/>
      <c r="D2997" s="1"/>
      <c r="E2997" s="1"/>
      <c r="F2997" s="1"/>
    </row>
    <row r="2998" spans="1:6" x14ac:dyDescent="0.35">
      <c r="A2998" s="1"/>
      <c r="B2998" s="1"/>
      <c r="C2998" s="1"/>
      <c r="D2998" s="1"/>
      <c r="E2998" s="1"/>
      <c r="F2998" s="1"/>
    </row>
    <row r="2999" spans="1:6" x14ac:dyDescent="0.35">
      <c r="A2999" s="1"/>
      <c r="B2999" s="1"/>
      <c r="C2999" s="1"/>
      <c r="D2999" s="1"/>
      <c r="E2999" s="1"/>
      <c r="F2999" s="1"/>
    </row>
    <row r="3000" spans="1:6" ht="18.5" x14ac:dyDescent="0.45">
      <c r="A3000" s="1"/>
      <c r="B3000" s="35"/>
      <c r="C3000" s="53" t="s">
        <v>11</v>
      </c>
      <c r="D3000" s="53"/>
      <c r="E3000" s="35"/>
      <c r="F3000" s="35"/>
    </row>
    <row r="3001" spans="1:6" x14ac:dyDescent="0.35">
      <c r="A3001" s="2" t="s">
        <v>37</v>
      </c>
      <c r="B3001" s="2" t="s">
        <v>38</v>
      </c>
      <c r="C3001" s="2"/>
      <c r="D3001" s="2"/>
      <c r="E3001" s="2" t="s">
        <v>37</v>
      </c>
      <c r="F3001" s="2" t="s">
        <v>41</v>
      </c>
    </row>
    <row r="3002" spans="1:6" x14ac:dyDescent="0.35">
      <c r="A3002" s="2">
        <v>22417602</v>
      </c>
      <c r="B3002" s="2">
        <v>32347613</v>
      </c>
      <c r="C3002" s="2" t="s">
        <v>37</v>
      </c>
      <c r="D3002" s="2" t="s">
        <v>38</v>
      </c>
      <c r="E3002" s="2">
        <v>22417602</v>
      </c>
      <c r="F3002" s="2">
        <v>42347610</v>
      </c>
    </row>
    <row r="3003" spans="1:6" x14ac:dyDescent="0.35">
      <c r="A3003" s="1">
        <f>+E2987+1</f>
        <v>20053504079</v>
      </c>
      <c r="B3003" s="1">
        <f>+F2987+1</f>
        <v>20053570035</v>
      </c>
      <c r="C3003" s="2">
        <v>22417602</v>
      </c>
      <c r="D3003" s="2">
        <v>32347613</v>
      </c>
      <c r="E3003" s="1">
        <f>+C3010+3</f>
        <v>20053504111</v>
      </c>
      <c r="F3003" s="1">
        <v>20053587001</v>
      </c>
    </row>
    <row r="3004" spans="1:6" x14ac:dyDescent="0.35">
      <c r="A3004" s="1">
        <f>+A3003+3</f>
        <v>20053504082</v>
      </c>
      <c r="B3004" s="1">
        <f>+B3003+2</f>
        <v>20053570037</v>
      </c>
      <c r="C3004" s="1">
        <f>+A3010+4</f>
        <v>20053504099</v>
      </c>
      <c r="D3004" s="1">
        <f>+B3010+1</f>
        <v>20053570048</v>
      </c>
      <c r="E3004" s="1">
        <f t="shared" ref="E3004:F3010" si="531">+E3003+1</f>
        <v>20053504112</v>
      </c>
      <c r="F3004" s="1">
        <f>+F3003+3</f>
        <v>20053587004</v>
      </c>
    </row>
    <row r="3005" spans="1:6" x14ac:dyDescent="0.35">
      <c r="A3005" s="1">
        <f t="shared" ref="A3005:A3010" si="532">+A3004+1</f>
        <v>20053504083</v>
      </c>
      <c r="B3005" s="1">
        <f t="shared" ref="B3005:D3010" si="533">+B3004+1</f>
        <v>20053570038</v>
      </c>
      <c r="C3005" s="1">
        <f>+C3004+3</f>
        <v>20053504102</v>
      </c>
      <c r="D3005" s="1">
        <f t="shared" si="533"/>
        <v>20053570049</v>
      </c>
      <c r="E3005" s="1">
        <f>+E3004+4</f>
        <v>20053504116</v>
      </c>
      <c r="F3005" s="1">
        <f>+F3004+1</f>
        <v>20053587005</v>
      </c>
    </row>
    <row r="3006" spans="1:6" x14ac:dyDescent="0.35">
      <c r="A3006" s="1">
        <f>+A3005+6</f>
        <v>20053504089</v>
      </c>
      <c r="B3006" s="1">
        <f t="shared" si="533"/>
        <v>20053570039</v>
      </c>
      <c r="C3006" s="1">
        <f>+C3005+2</f>
        <v>20053504104</v>
      </c>
      <c r="D3006" s="1">
        <f>+D3005+3</f>
        <v>20053570052</v>
      </c>
      <c r="E3006" s="1">
        <f t="shared" si="531"/>
        <v>20053504117</v>
      </c>
      <c r="F3006" s="1">
        <f t="shared" si="531"/>
        <v>20053587006</v>
      </c>
    </row>
    <row r="3007" spans="1:6" x14ac:dyDescent="0.35">
      <c r="A3007" s="1">
        <f>+A3006+3</f>
        <v>20053504092</v>
      </c>
      <c r="B3007" s="1">
        <f>+B3006+3</f>
        <v>20053570042</v>
      </c>
      <c r="C3007" s="1">
        <f t="shared" si="533"/>
        <v>20053504105</v>
      </c>
      <c r="D3007" s="1">
        <f t="shared" si="533"/>
        <v>20053570053</v>
      </c>
      <c r="E3007" s="1">
        <f t="shared" si="531"/>
        <v>20053504118</v>
      </c>
      <c r="F3007" s="1">
        <f t="shared" si="531"/>
        <v>20053587007</v>
      </c>
    </row>
    <row r="3008" spans="1:6" x14ac:dyDescent="0.35">
      <c r="A3008" s="1">
        <f t="shared" si="532"/>
        <v>20053504093</v>
      </c>
      <c r="B3008" s="1">
        <f t="shared" si="533"/>
        <v>20053570043</v>
      </c>
      <c r="C3008" s="1">
        <f t="shared" si="533"/>
        <v>20053504106</v>
      </c>
      <c r="D3008" s="1">
        <f t="shared" si="533"/>
        <v>20053570054</v>
      </c>
      <c r="E3008" s="1">
        <f t="shared" si="531"/>
        <v>20053504119</v>
      </c>
      <c r="F3008" s="1">
        <f t="shared" si="531"/>
        <v>20053587008</v>
      </c>
    </row>
    <row r="3009" spans="1:6" x14ac:dyDescent="0.35">
      <c r="A3009" s="1">
        <f t="shared" si="532"/>
        <v>20053504094</v>
      </c>
      <c r="B3009" s="1">
        <f>+B3008+2</f>
        <v>20053570045</v>
      </c>
      <c r="C3009" s="1">
        <f t="shared" si="533"/>
        <v>20053504107</v>
      </c>
      <c r="D3009" s="2" t="s">
        <v>81</v>
      </c>
      <c r="E3009" s="1">
        <f t="shared" si="531"/>
        <v>20053504120</v>
      </c>
      <c r="F3009" s="1">
        <f t="shared" si="531"/>
        <v>20053587009</v>
      </c>
    </row>
    <row r="3010" spans="1:6" x14ac:dyDescent="0.35">
      <c r="A3010" s="1">
        <f t="shared" si="532"/>
        <v>20053504095</v>
      </c>
      <c r="B3010" s="1">
        <f>+B3009+2</f>
        <v>20053570047</v>
      </c>
      <c r="C3010" s="1">
        <f t="shared" si="533"/>
        <v>20053504108</v>
      </c>
      <c r="D3010" s="2">
        <v>12311204</v>
      </c>
      <c r="E3010" s="1">
        <f t="shared" si="531"/>
        <v>20053504121</v>
      </c>
      <c r="F3010" s="1">
        <f>+F3009+2</f>
        <v>20053587011</v>
      </c>
    </row>
    <row r="3011" spans="1:6" x14ac:dyDescent="0.35">
      <c r="A3011" s="1"/>
      <c r="B3011" s="1"/>
      <c r="C3011" s="1"/>
      <c r="D3011" s="1">
        <v>21053518012</v>
      </c>
      <c r="E3011" s="1"/>
      <c r="F3011" s="1"/>
    </row>
    <row r="3012" spans="1:6" x14ac:dyDescent="0.35">
      <c r="A3012" s="1"/>
      <c r="B3012" s="1"/>
      <c r="C3012" s="1"/>
      <c r="D3012" s="1">
        <f>+D3011+15</f>
        <v>21053518027</v>
      </c>
      <c r="E3012" s="1"/>
      <c r="F3012" s="1"/>
    </row>
    <row r="3013" spans="1:6" x14ac:dyDescent="0.35">
      <c r="A3013" s="1"/>
      <c r="B3013" s="1"/>
      <c r="C3013" s="1"/>
      <c r="D3013" s="1"/>
      <c r="E3013" s="1"/>
      <c r="F3013" s="1"/>
    </row>
    <row r="3014" spans="1:6" ht="18.5" x14ac:dyDescent="0.45">
      <c r="A3014" s="1"/>
      <c r="B3014" s="35"/>
      <c r="C3014" s="53" t="s">
        <v>12</v>
      </c>
      <c r="D3014" s="53"/>
      <c r="E3014" s="35"/>
      <c r="F3014" s="35"/>
    </row>
    <row r="3015" spans="1:6" x14ac:dyDescent="0.35">
      <c r="A3015" s="2" t="s">
        <v>37</v>
      </c>
      <c r="B3015" s="2" t="s">
        <v>41</v>
      </c>
      <c r="C3015" s="2"/>
      <c r="D3015" s="2"/>
      <c r="E3015" s="2" t="s">
        <v>37</v>
      </c>
      <c r="F3015" s="2" t="s">
        <v>41</v>
      </c>
    </row>
    <row r="3016" spans="1:6" x14ac:dyDescent="0.35">
      <c r="A3016" s="2">
        <v>22417602</v>
      </c>
      <c r="B3016" s="2">
        <v>42347610</v>
      </c>
      <c r="C3016" s="2" t="s">
        <v>37</v>
      </c>
      <c r="D3016" s="2" t="s">
        <v>41</v>
      </c>
      <c r="E3016" s="2">
        <v>22417602</v>
      </c>
      <c r="F3016" s="2">
        <v>42347610</v>
      </c>
    </row>
    <row r="3017" spans="1:6" x14ac:dyDescent="0.35">
      <c r="A3017" s="1">
        <f>+E3010+1</f>
        <v>20053504122</v>
      </c>
      <c r="B3017" s="1">
        <f>+F3010+1</f>
        <v>20053587012</v>
      </c>
      <c r="C3017" s="2">
        <v>22417602</v>
      </c>
      <c r="D3017" s="2">
        <v>42347610</v>
      </c>
      <c r="E3017" s="1">
        <f>+C3024+1</f>
        <v>20053504149</v>
      </c>
      <c r="F3017" s="1">
        <f>+D3024+1</f>
        <v>20053587028</v>
      </c>
    </row>
    <row r="3018" spans="1:6" x14ac:dyDescent="0.35">
      <c r="A3018" s="1">
        <f>+A3017+1</f>
        <v>20053504123</v>
      </c>
      <c r="B3018" s="1">
        <f t="shared" ref="B3018:D3024" si="534">+B3017+1</f>
        <v>20053587013</v>
      </c>
      <c r="C3018" s="1">
        <f>+A3024+2</f>
        <v>20053504140</v>
      </c>
      <c r="D3018" s="1">
        <f>+B3024+1</f>
        <v>20053587020</v>
      </c>
      <c r="E3018" s="1">
        <f>+E3017+3</f>
        <v>20053504152</v>
      </c>
      <c r="F3018" s="1">
        <f t="shared" ref="E3018:F3024" si="535">+F3017+1</f>
        <v>20053587029</v>
      </c>
    </row>
    <row r="3019" spans="1:6" x14ac:dyDescent="0.35">
      <c r="A3019" s="1">
        <f t="shared" ref="A3019:A3021" si="536">+A3018+1</f>
        <v>20053504124</v>
      </c>
      <c r="B3019" s="1">
        <f t="shared" si="534"/>
        <v>20053587014</v>
      </c>
      <c r="C3019" s="1">
        <f t="shared" si="534"/>
        <v>20053504141</v>
      </c>
      <c r="D3019" s="1">
        <f t="shared" si="534"/>
        <v>20053587021</v>
      </c>
      <c r="E3019" s="1">
        <f>+E3018+6</f>
        <v>20053504158</v>
      </c>
      <c r="F3019" s="1">
        <f t="shared" si="535"/>
        <v>20053587030</v>
      </c>
    </row>
    <row r="3020" spans="1:6" x14ac:dyDescent="0.35">
      <c r="A3020" s="1">
        <f>+A3019+3</f>
        <v>20053504127</v>
      </c>
      <c r="B3020" s="1">
        <f t="shared" si="534"/>
        <v>20053587015</v>
      </c>
      <c r="C3020" s="1">
        <f t="shared" si="534"/>
        <v>20053504142</v>
      </c>
      <c r="D3020" s="1">
        <f t="shared" si="534"/>
        <v>20053587022</v>
      </c>
      <c r="E3020" s="1">
        <f>+E3019+2</f>
        <v>20053504160</v>
      </c>
      <c r="F3020" s="1">
        <f t="shared" si="535"/>
        <v>20053587031</v>
      </c>
    </row>
    <row r="3021" spans="1:6" x14ac:dyDescent="0.35">
      <c r="A3021" s="1">
        <f t="shared" si="536"/>
        <v>20053504128</v>
      </c>
      <c r="B3021" s="1">
        <f t="shared" si="534"/>
        <v>20053587016</v>
      </c>
      <c r="C3021" s="1">
        <f>+C3020+3</f>
        <v>20053504145</v>
      </c>
      <c r="D3021" s="1">
        <f t="shared" si="534"/>
        <v>20053587023</v>
      </c>
      <c r="E3021" s="1">
        <f t="shared" si="535"/>
        <v>20053504161</v>
      </c>
      <c r="F3021" s="1">
        <f t="shared" si="535"/>
        <v>20053587032</v>
      </c>
    </row>
    <row r="3022" spans="1:6" x14ac:dyDescent="0.35">
      <c r="A3022" s="1">
        <f>+A3021+4</f>
        <v>20053504132</v>
      </c>
      <c r="B3022" s="1">
        <f t="shared" si="534"/>
        <v>20053587017</v>
      </c>
      <c r="C3022" s="1">
        <f t="shared" si="534"/>
        <v>20053504146</v>
      </c>
      <c r="D3022" s="1">
        <f>+D3021+2</f>
        <v>20053587025</v>
      </c>
      <c r="E3022" s="1">
        <f t="shared" si="535"/>
        <v>20053504162</v>
      </c>
      <c r="F3022" s="1">
        <f t="shared" si="535"/>
        <v>20053587033</v>
      </c>
    </row>
    <row r="3023" spans="1:6" x14ac:dyDescent="0.35">
      <c r="A3023" s="1">
        <f>+A3022+3</f>
        <v>20053504135</v>
      </c>
      <c r="B3023" s="1">
        <f t="shared" si="534"/>
        <v>20053587018</v>
      </c>
      <c r="C3023" s="1">
        <f t="shared" si="534"/>
        <v>20053504147</v>
      </c>
      <c r="D3023" s="1">
        <f t="shared" si="534"/>
        <v>20053587026</v>
      </c>
      <c r="E3023" s="1">
        <f t="shared" si="535"/>
        <v>20053504163</v>
      </c>
      <c r="F3023" s="1">
        <f t="shared" si="535"/>
        <v>20053587034</v>
      </c>
    </row>
    <row r="3024" spans="1:6" x14ac:dyDescent="0.35">
      <c r="A3024" s="1">
        <f>+A3023+3</f>
        <v>20053504138</v>
      </c>
      <c r="B3024" s="1">
        <f t="shared" si="534"/>
        <v>20053587019</v>
      </c>
      <c r="C3024" s="1">
        <f t="shared" si="534"/>
        <v>20053504148</v>
      </c>
      <c r="D3024" s="1">
        <f t="shared" si="534"/>
        <v>20053587027</v>
      </c>
      <c r="E3024" s="1">
        <f>+E3023+2</f>
        <v>20053504165</v>
      </c>
      <c r="F3024" s="1">
        <f t="shared" si="535"/>
        <v>20053587035</v>
      </c>
    </row>
    <row r="3025" spans="1:6" x14ac:dyDescent="0.35">
      <c r="A3025" s="1"/>
      <c r="B3025" s="1"/>
      <c r="C3025" s="1"/>
      <c r="D3025" s="1"/>
      <c r="E3025" s="1"/>
      <c r="F3025" s="1"/>
    </row>
    <row r="3026" spans="1:6" ht="18.5" x14ac:dyDescent="0.45">
      <c r="A3026" s="1"/>
      <c r="B3026" s="35"/>
      <c r="C3026" s="53" t="s">
        <v>13</v>
      </c>
      <c r="D3026" s="53"/>
      <c r="E3026" s="35"/>
      <c r="F3026" s="35"/>
    </row>
    <row r="3027" spans="1:6" x14ac:dyDescent="0.35">
      <c r="A3027" s="2" t="s">
        <v>37</v>
      </c>
      <c r="B3027" s="2" t="s">
        <v>41</v>
      </c>
      <c r="C3027" s="2" t="s">
        <v>37</v>
      </c>
      <c r="D3027" s="2" t="s">
        <v>37</v>
      </c>
      <c r="E3027" s="2" t="s">
        <v>80</v>
      </c>
      <c r="F3027" s="2" t="s">
        <v>37</v>
      </c>
    </row>
    <row r="3028" spans="1:6" x14ac:dyDescent="0.35">
      <c r="A3028" s="2">
        <v>22417602</v>
      </c>
      <c r="B3028" s="2">
        <v>42347610</v>
      </c>
      <c r="C3028" s="2">
        <v>22417602</v>
      </c>
      <c r="D3028" s="2">
        <v>22417602</v>
      </c>
      <c r="E3028" s="2">
        <v>12051202</v>
      </c>
      <c r="F3028" s="2">
        <v>22417602</v>
      </c>
    </row>
    <row r="3029" spans="1:6" x14ac:dyDescent="0.35">
      <c r="A3029" s="1">
        <f>+E3024+1</f>
        <v>20053504166</v>
      </c>
      <c r="B3029" s="1">
        <f>+F3024+1</f>
        <v>20053587036</v>
      </c>
      <c r="C3029" s="1">
        <f>+A3036+2</f>
        <v>20053504187</v>
      </c>
      <c r="D3029" s="1">
        <f>+C3036+1</f>
        <v>20053504197</v>
      </c>
      <c r="E3029" s="1">
        <v>19053516077</v>
      </c>
      <c r="F3029" s="1">
        <f>+D3036+1</f>
        <v>20053504212</v>
      </c>
    </row>
    <row r="3030" spans="1:6" x14ac:dyDescent="0.35">
      <c r="A3030" s="1">
        <f>+A3029+3</f>
        <v>20053504169</v>
      </c>
      <c r="B3030" s="1">
        <f t="shared" ref="B3030:B3033" si="537">+B3029+1</f>
        <v>20053587037</v>
      </c>
      <c r="C3030" s="1">
        <f t="shared" ref="C3030:C3035" si="538">+C3029+1</f>
        <v>20053504188</v>
      </c>
      <c r="D3030" s="1">
        <f>+D3029+2</f>
        <v>20053504199</v>
      </c>
      <c r="E3030" s="1">
        <v>21053516014</v>
      </c>
      <c r="F3030" s="1">
        <f>+F3029+1</f>
        <v>20053504213</v>
      </c>
    </row>
    <row r="3031" spans="1:6" x14ac:dyDescent="0.35">
      <c r="A3031" s="1">
        <f>+A3030+3</f>
        <v>20053504172</v>
      </c>
      <c r="B3031" s="1">
        <f t="shared" si="537"/>
        <v>20053587038</v>
      </c>
      <c r="C3031" s="1">
        <f t="shared" si="538"/>
        <v>20053504189</v>
      </c>
      <c r="D3031" s="1">
        <f>+D3030+2</f>
        <v>20053504201</v>
      </c>
      <c r="E3031" s="1">
        <f>+E3030+12</f>
        <v>21053516026</v>
      </c>
      <c r="F3031" s="5">
        <v>20073504045</v>
      </c>
    </row>
    <row r="3032" spans="1:6" x14ac:dyDescent="0.35">
      <c r="A3032" s="1">
        <f>+A3031+2</f>
        <v>20053504174</v>
      </c>
      <c r="B3032" s="1">
        <f t="shared" si="537"/>
        <v>20053587039</v>
      </c>
      <c r="C3032" s="1">
        <f t="shared" si="538"/>
        <v>20053504190</v>
      </c>
      <c r="D3032" s="1">
        <f>+D3031+3</f>
        <v>20053504204</v>
      </c>
      <c r="E3032" s="1">
        <f>+E3031+20</f>
        <v>21053516046</v>
      </c>
      <c r="F3032" s="1">
        <v>20074504036</v>
      </c>
    </row>
    <row r="3033" spans="1:6" x14ac:dyDescent="0.35">
      <c r="A3033" s="1">
        <f>+A3032+4</f>
        <v>20053504178</v>
      </c>
      <c r="B3033" s="1">
        <f t="shared" si="537"/>
        <v>20053587040</v>
      </c>
      <c r="C3033" s="1">
        <f t="shared" si="538"/>
        <v>20053504191</v>
      </c>
      <c r="D3033" s="1">
        <f>+D3032+2</f>
        <v>20053504206</v>
      </c>
      <c r="E3033" s="1">
        <f>+E3032+2</f>
        <v>21053516048</v>
      </c>
      <c r="F3033" s="1">
        <v>20081504028</v>
      </c>
    </row>
    <row r="3034" spans="1:6" x14ac:dyDescent="0.35">
      <c r="A3034" s="1">
        <f t="shared" ref="A3034" si="539">+A3033+1</f>
        <v>20053504179</v>
      </c>
      <c r="B3034" s="11" t="s">
        <v>77</v>
      </c>
      <c r="C3034" s="1">
        <f t="shared" si="538"/>
        <v>20053504192</v>
      </c>
      <c r="D3034" s="1">
        <f>+D3033+3</f>
        <v>20053504209</v>
      </c>
      <c r="E3034" s="2" t="s">
        <v>82</v>
      </c>
      <c r="F3034" s="1">
        <v>20081504030</v>
      </c>
    </row>
    <row r="3035" spans="1:6" x14ac:dyDescent="0.35">
      <c r="A3035" s="1">
        <f>+A3034+2</f>
        <v>20053504181</v>
      </c>
      <c r="B3035" s="11">
        <v>12131202</v>
      </c>
      <c r="C3035" s="1">
        <f t="shared" si="538"/>
        <v>20053504193</v>
      </c>
      <c r="D3035" s="1">
        <f>+D3034+1</f>
        <v>20053504210</v>
      </c>
      <c r="E3035" s="2">
        <v>12321202</v>
      </c>
      <c r="F3035" s="2" t="s">
        <v>41</v>
      </c>
    </row>
    <row r="3036" spans="1:6" x14ac:dyDescent="0.35">
      <c r="A3036" s="1">
        <f>+A3035+4</f>
        <v>20053504185</v>
      </c>
      <c r="B3036" s="8">
        <v>21053529010</v>
      </c>
      <c r="C3036" s="1">
        <f>+C3035+3</f>
        <v>20053504196</v>
      </c>
      <c r="D3036" s="1">
        <f>+D3035+1</f>
        <v>20053504211</v>
      </c>
      <c r="E3036" s="1">
        <v>21053527017</v>
      </c>
      <c r="F3036" s="2" t="s">
        <v>94</v>
      </c>
    </row>
    <row r="3037" spans="1:6" x14ac:dyDescent="0.35">
      <c r="A3037" s="1"/>
      <c r="B3037" s="1">
        <f>+B3036+5</f>
        <v>21053529015</v>
      </c>
      <c r="C3037" s="1"/>
      <c r="D3037" s="1"/>
      <c r="E3037" s="1">
        <f>+E3036+14</f>
        <v>21053527031</v>
      </c>
      <c r="F3037" s="1">
        <v>18053587033</v>
      </c>
    </row>
    <row r="3038" spans="1:6" x14ac:dyDescent="0.35">
      <c r="B3038" s="8">
        <f>+B3037+4</f>
        <v>21053529019</v>
      </c>
      <c r="E3038" s="8">
        <f>+E3037+3</f>
        <v>21053527034</v>
      </c>
    </row>
    <row r="3051" spans="1:6" ht="18.5" x14ac:dyDescent="0.45">
      <c r="A3051" s="53" t="s">
        <v>0</v>
      </c>
      <c r="B3051" s="53"/>
      <c r="C3051" s="53"/>
      <c r="D3051" s="53"/>
      <c r="E3051" s="53"/>
      <c r="F3051" s="53"/>
    </row>
    <row r="3052" spans="1:6" ht="23.5" x14ac:dyDescent="0.55000000000000004">
      <c r="A3052" s="3" t="s">
        <v>95</v>
      </c>
      <c r="B3052" s="35"/>
      <c r="C3052" s="35"/>
      <c r="D3052" s="35"/>
      <c r="E3052" s="35"/>
      <c r="F3052" s="4" t="s">
        <v>1</v>
      </c>
    </row>
    <row r="3053" spans="1:6" ht="18.5" x14ac:dyDescent="0.45">
      <c r="A3053" s="1"/>
      <c r="B3053" s="35"/>
      <c r="C3053" s="53" t="s">
        <v>5</v>
      </c>
      <c r="D3053" s="53"/>
      <c r="E3053" s="35"/>
      <c r="F3053" s="35"/>
    </row>
    <row r="3054" spans="1:6" x14ac:dyDescent="0.35">
      <c r="A3054" s="11" t="s">
        <v>53</v>
      </c>
    </row>
    <row r="3055" spans="1:6" x14ac:dyDescent="0.35">
      <c r="A3055" s="11">
        <v>42374404</v>
      </c>
    </row>
    <row r="3056" spans="1:6" x14ac:dyDescent="0.35">
      <c r="A3056" s="8">
        <v>21053587001</v>
      </c>
      <c r="B3056" s="8">
        <f>+A3063+1</f>
        <v>21053587009</v>
      </c>
      <c r="E3056" s="8">
        <f>+D3063+2</f>
        <v>21053587032</v>
      </c>
      <c r="F3056" s="8">
        <f>+E3063+1</f>
        <v>21053587040</v>
      </c>
    </row>
    <row r="3057" spans="1:6" x14ac:dyDescent="0.35">
      <c r="A3057" s="8">
        <f>+A3056+1</f>
        <v>21053587002</v>
      </c>
      <c r="B3057" s="8">
        <f t="shared" ref="B3057:B3063" si="540">+B3056+1</f>
        <v>21053587010</v>
      </c>
      <c r="C3057" s="8">
        <f>+B3063+1</f>
        <v>21053587017</v>
      </c>
      <c r="D3057" s="8">
        <f>+C3063+1</f>
        <v>21053587024</v>
      </c>
      <c r="E3057" s="8">
        <f t="shared" ref="E3057:F3061" si="541">+E3056+1</f>
        <v>21053587033</v>
      </c>
      <c r="F3057" s="8">
        <f t="shared" si="541"/>
        <v>21053587041</v>
      </c>
    </row>
    <row r="3058" spans="1:6" x14ac:dyDescent="0.35">
      <c r="A3058" s="8">
        <f t="shared" ref="A3058:A3063" si="542">+A3057+1</f>
        <v>21053587003</v>
      </c>
      <c r="B3058" s="8">
        <f t="shared" si="540"/>
        <v>21053587011</v>
      </c>
      <c r="C3058" s="8">
        <f t="shared" ref="C3058:D3063" si="543">+C3057+1</f>
        <v>21053587018</v>
      </c>
      <c r="D3058" s="8">
        <f t="shared" si="543"/>
        <v>21053587025</v>
      </c>
      <c r="E3058" s="8">
        <f t="shared" si="541"/>
        <v>21053587034</v>
      </c>
      <c r="F3058" s="8">
        <f t="shared" si="541"/>
        <v>21053587042</v>
      </c>
    </row>
    <row r="3059" spans="1:6" x14ac:dyDescent="0.35">
      <c r="A3059" s="8">
        <f t="shared" si="542"/>
        <v>21053587004</v>
      </c>
      <c r="B3059" s="8">
        <f t="shared" si="540"/>
        <v>21053587012</v>
      </c>
      <c r="C3059" s="8">
        <f t="shared" si="543"/>
        <v>21053587019</v>
      </c>
      <c r="D3059" s="8">
        <f t="shared" si="543"/>
        <v>21053587026</v>
      </c>
      <c r="E3059" s="8">
        <f t="shared" si="541"/>
        <v>21053587035</v>
      </c>
      <c r="F3059" s="8">
        <f t="shared" si="541"/>
        <v>21053587043</v>
      </c>
    </row>
    <row r="3060" spans="1:6" x14ac:dyDescent="0.35">
      <c r="A3060" s="8">
        <f t="shared" si="542"/>
        <v>21053587005</v>
      </c>
      <c r="B3060" s="8">
        <f t="shared" si="540"/>
        <v>21053587013</v>
      </c>
      <c r="C3060" s="8">
        <f t="shared" si="543"/>
        <v>21053587020</v>
      </c>
      <c r="D3060" s="8">
        <f t="shared" si="543"/>
        <v>21053587027</v>
      </c>
      <c r="E3060" s="8">
        <f t="shared" si="541"/>
        <v>21053587036</v>
      </c>
      <c r="F3060" s="8">
        <f t="shared" si="541"/>
        <v>21053587044</v>
      </c>
    </row>
    <row r="3061" spans="1:6" x14ac:dyDescent="0.35">
      <c r="A3061" s="8">
        <f t="shared" si="542"/>
        <v>21053587006</v>
      </c>
      <c r="B3061" s="8">
        <f t="shared" si="540"/>
        <v>21053587014</v>
      </c>
      <c r="C3061" s="8">
        <f t="shared" si="543"/>
        <v>21053587021</v>
      </c>
      <c r="D3061" s="8">
        <f t="shared" si="543"/>
        <v>21053587028</v>
      </c>
      <c r="E3061" s="8">
        <f t="shared" si="541"/>
        <v>21053587037</v>
      </c>
      <c r="F3061" s="8">
        <f t="shared" si="541"/>
        <v>21053587045</v>
      </c>
    </row>
    <row r="3062" spans="1:6" x14ac:dyDescent="0.35">
      <c r="A3062" s="8">
        <f t="shared" si="542"/>
        <v>21053587007</v>
      </c>
      <c r="B3062" s="8">
        <f t="shared" si="540"/>
        <v>21053587015</v>
      </c>
      <c r="C3062" s="8">
        <f t="shared" si="543"/>
        <v>21053587022</v>
      </c>
      <c r="D3062" s="8">
        <f t="shared" si="543"/>
        <v>21053587029</v>
      </c>
      <c r="E3062" s="8">
        <f>+E3061+1</f>
        <v>21053587038</v>
      </c>
      <c r="F3062" s="8">
        <f>+F3061+2</f>
        <v>21053587047</v>
      </c>
    </row>
    <row r="3063" spans="1:6" x14ac:dyDescent="0.35">
      <c r="A3063" s="8">
        <f t="shared" si="542"/>
        <v>21053587008</v>
      </c>
      <c r="B3063" s="8">
        <f t="shared" si="540"/>
        <v>21053587016</v>
      </c>
      <c r="C3063" s="8">
        <f t="shared" si="543"/>
        <v>21053587023</v>
      </c>
      <c r="D3063" s="8">
        <f t="shared" si="543"/>
        <v>21053587030</v>
      </c>
      <c r="E3063" s="8">
        <f>+E3062+1</f>
        <v>21053587039</v>
      </c>
    </row>
    <row r="3102" spans="1:6" ht="18.5" x14ac:dyDescent="0.45">
      <c r="A3102" s="53" t="s">
        <v>0</v>
      </c>
      <c r="B3102" s="53"/>
      <c r="C3102" s="53"/>
      <c r="D3102" s="53"/>
      <c r="E3102" s="53"/>
      <c r="F3102" s="53"/>
    </row>
    <row r="3103" spans="1:6" ht="23.5" x14ac:dyDescent="0.55000000000000004">
      <c r="A3103" s="3" t="s">
        <v>92</v>
      </c>
      <c r="B3103" s="38"/>
      <c r="C3103" s="38"/>
      <c r="D3103" s="38"/>
      <c r="E3103" s="38"/>
      <c r="F3103" s="4" t="s">
        <v>3</v>
      </c>
    </row>
    <row r="3104" spans="1:6" ht="18.5" x14ac:dyDescent="0.45">
      <c r="A3104" s="1"/>
      <c r="B3104" s="38"/>
      <c r="C3104" s="53" t="s">
        <v>5</v>
      </c>
      <c r="D3104" s="53"/>
      <c r="E3104" s="38"/>
      <c r="F3104" s="38"/>
    </row>
    <row r="3105" spans="1:6" x14ac:dyDescent="0.35">
      <c r="A3105" s="2" t="s">
        <v>36</v>
      </c>
      <c r="B3105" s="2" t="s">
        <v>60</v>
      </c>
      <c r="C3105" s="2"/>
      <c r="D3105" s="2"/>
      <c r="E3105" s="2" t="s">
        <v>36</v>
      </c>
      <c r="F3105" s="2" t="s">
        <v>60</v>
      </c>
    </row>
    <row r="3106" spans="1:6" x14ac:dyDescent="0.35">
      <c r="A3106" s="2">
        <v>52414404</v>
      </c>
      <c r="B3106" s="2">
        <v>62314402</v>
      </c>
      <c r="C3106" s="2" t="s">
        <v>36</v>
      </c>
      <c r="D3106" s="2" t="s">
        <v>60</v>
      </c>
      <c r="E3106" s="2">
        <v>52414404</v>
      </c>
      <c r="F3106" s="2">
        <v>62314402</v>
      </c>
    </row>
    <row r="3107" spans="1:6" x14ac:dyDescent="0.35">
      <c r="A3107" s="1">
        <v>19053503239</v>
      </c>
      <c r="B3107" s="1">
        <v>20053501092</v>
      </c>
      <c r="C3107" s="2">
        <v>52414404</v>
      </c>
      <c r="D3107" s="2">
        <v>62314402</v>
      </c>
      <c r="E3107" s="1">
        <v>21053503001</v>
      </c>
      <c r="F3107" s="1">
        <f>+D3114+2</f>
        <v>21053501035</v>
      </c>
    </row>
    <row r="3108" spans="1:6" x14ac:dyDescent="0.35">
      <c r="A3108" s="1">
        <f>+A3107+29</f>
        <v>19053503268</v>
      </c>
      <c r="B3108" s="1">
        <f>+B3107+57</f>
        <v>20053501149</v>
      </c>
      <c r="C3108" s="1">
        <f>+A3114+27</f>
        <v>20053503350</v>
      </c>
      <c r="D3108" s="1">
        <f>+B3114+5</f>
        <v>21053501014</v>
      </c>
      <c r="E3108" s="1">
        <f t="shared" ref="C3108:F3114" si="544">+E3107+1</f>
        <v>21053503002</v>
      </c>
      <c r="F3108" s="1">
        <f>+F3107+2</f>
        <v>21053501037</v>
      </c>
    </row>
    <row r="3109" spans="1:6" x14ac:dyDescent="0.35">
      <c r="A3109" s="1">
        <v>20053503023</v>
      </c>
      <c r="B3109" s="1">
        <f>+B3108+59</f>
        <v>20053501208</v>
      </c>
      <c r="C3109" s="1">
        <f t="shared" si="544"/>
        <v>20053503351</v>
      </c>
      <c r="D3109" s="1">
        <f t="shared" si="544"/>
        <v>21053501015</v>
      </c>
      <c r="E3109" s="1">
        <f t="shared" si="544"/>
        <v>21053503003</v>
      </c>
      <c r="F3109" s="1">
        <f>+F3108+3</f>
        <v>21053501040</v>
      </c>
    </row>
    <row r="3110" spans="1:6" x14ac:dyDescent="0.35">
      <c r="A3110" s="1">
        <f>+A3109+47</f>
        <v>20053503070</v>
      </c>
      <c r="B3110" s="1">
        <f>+B3109+99</f>
        <v>20053501307</v>
      </c>
      <c r="C3110" s="1">
        <f>+C3109+18</f>
        <v>20053503369</v>
      </c>
      <c r="D3110" s="1">
        <f>+D3109+6</f>
        <v>21053501021</v>
      </c>
      <c r="E3110" s="1">
        <f>+E3109+2</f>
        <v>21053503005</v>
      </c>
      <c r="F3110" s="1">
        <f>+F3109+2</f>
        <v>21053501042</v>
      </c>
    </row>
    <row r="3111" spans="1:6" x14ac:dyDescent="0.35">
      <c r="A3111" s="1">
        <f>+A3110+118</f>
        <v>20053503188</v>
      </c>
      <c r="B3111" s="1">
        <f>+B3110+3</f>
        <v>20053501310</v>
      </c>
      <c r="C3111" s="1">
        <f>+C3110+3</f>
        <v>20053503372</v>
      </c>
      <c r="D3111" s="1">
        <f>+D3110+2</f>
        <v>21053501023</v>
      </c>
      <c r="E3111" s="1">
        <f t="shared" si="544"/>
        <v>21053503006</v>
      </c>
      <c r="F3111" s="1">
        <f>+F3110+13</f>
        <v>21053501055</v>
      </c>
    </row>
    <row r="3112" spans="1:6" x14ac:dyDescent="0.35">
      <c r="A3112" s="1">
        <f>+A3111+43</f>
        <v>20053503231</v>
      </c>
      <c r="B3112" s="1">
        <f>+B3111+20</f>
        <v>20053501330</v>
      </c>
      <c r="C3112" s="1">
        <f>+C3111+4</f>
        <v>20053503376</v>
      </c>
      <c r="D3112" s="1">
        <f t="shared" si="544"/>
        <v>21053501024</v>
      </c>
      <c r="E3112" s="1">
        <f t="shared" si="544"/>
        <v>21053503007</v>
      </c>
      <c r="F3112" s="1">
        <f>+F3111+8</f>
        <v>21053501063</v>
      </c>
    </row>
    <row r="3113" spans="1:6" x14ac:dyDescent="0.35">
      <c r="A3113" s="1">
        <f>+A3112+90</f>
        <v>20053503321</v>
      </c>
      <c r="B3113" s="1">
        <v>21053501003</v>
      </c>
      <c r="C3113" s="1">
        <v>21007503058</v>
      </c>
      <c r="D3113" s="1">
        <f>+D3112+3</f>
        <v>21053501027</v>
      </c>
      <c r="E3113" s="1">
        <f t="shared" si="544"/>
        <v>21053503008</v>
      </c>
      <c r="F3113" s="1">
        <f t="shared" si="544"/>
        <v>21053501064</v>
      </c>
    </row>
    <row r="3114" spans="1:6" x14ac:dyDescent="0.35">
      <c r="A3114" s="1">
        <f>+A3113+2</f>
        <v>20053503323</v>
      </c>
      <c r="B3114" s="1">
        <f>+B3113+6</f>
        <v>21053501009</v>
      </c>
      <c r="C3114" s="1">
        <v>21008503085</v>
      </c>
      <c r="D3114" s="1">
        <f>+D3113+6</f>
        <v>21053501033</v>
      </c>
      <c r="E3114" s="1">
        <f t="shared" si="544"/>
        <v>21053503009</v>
      </c>
      <c r="F3114" s="1">
        <f>+F3113+10</f>
        <v>21053501074</v>
      </c>
    </row>
    <row r="3115" spans="1:6" x14ac:dyDescent="0.35">
      <c r="A3115" s="1"/>
      <c r="B3115" s="1"/>
      <c r="C3115" s="1"/>
      <c r="D3115" s="1"/>
      <c r="E3115" s="1"/>
      <c r="F3115" s="1"/>
    </row>
    <row r="3116" spans="1:6" ht="18.5" x14ac:dyDescent="0.45">
      <c r="A3116" s="1"/>
      <c r="B3116" s="38"/>
      <c r="C3116" s="53" t="s">
        <v>6</v>
      </c>
      <c r="D3116" s="53"/>
      <c r="E3116" s="38"/>
      <c r="F3116" s="38"/>
    </row>
    <row r="3117" spans="1:6" x14ac:dyDescent="0.35">
      <c r="A3117" s="2" t="s">
        <v>36</v>
      </c>
      <c r="B3117" s="2" t="s">
        <v>60</v>
      </c>
      <c r="C3117" s="2"/>
      <c r="D3117" s="2"/>
      <c r="E3117" s="2" t="s">
        <v>36</v>
      </c>
      <c r="F3117" s="2" t="s">
        <v>60</v>
      </c>
    </row>
    <row r="3118" spans="1:6" x14ac:dyDescent="0.35">
      <c r="A3118" s="2">
        <v>52414404</v>
      </c>
      <c r="B3118" s="2">
        <v>62314402</v>
      </c>
      <c r="C3118" s="2" t="s">
        <v>36</v>
      </c>
      <c r="D3118" s="2" t="s">
        <v>60</v>
      </c>
      <c r="E3118" s="2">
        <v>52414404</v>
      </c>
      <c r="F3118" s="2">
        <v>62314402</v>
      </c>
    </row>
    <row r="3119" spans="1:6" x14ac:dyDescent="0.35">
      <c r="A3119" s="1">
        <f>+E3114+1</f>
        <v>21053503010</v>
      </c>
      <c r="B3119" s="1">
        <f>+F3114+1</f>
        <v>21053501075</v>
      </c>
      <c r="C3119" s="2">
        <v>52414404</v>
      </c>
      <c r="D3119" s="2">
        <v>62314402</v>
      </c>
      <c r="E3119" s="1">
        <f>+C3126+1</f>
        <v>21053503026</v>
      </c>
      <c r="F3119" s="1">
        <f>+D3126+3</f>
        <v>21053501140</v>
      </c>
    </row>
    <row r="3120" spans="1:6" x14ac:dyDescent="0.35">
      <c r="A3120" s="1">
        <f>+A3119+1</f>
        <v>21053503011</v>
      </c>
      <c r="B3120" s="1">
        <f>+B3119+2</f>
        <v>21053501077</v>
      </c>
      <c r="C3120" s="1">
        <f>+A3126+1</f>
        <v>21053503019</v>
      </c>
      <c r="D3120" s="1">
        <f>+B3126+1</f>
        <v>21053501123</v>
      </c>
      <c r="E3120" s="1">
        <f t="shared" ref="E3120:E3126" si="545">+E3119+1</f>
        <v>21053503027</v>
      </c>
      <c r="F3120" s="1">
        <f>+F3119+2</f>
        <v>21053501142</v>
      </c>
    </row>
    <row r="3121" spans="1:6" x14ac:dyDescent="0.35">
      <c r="A3121" s="1">
        <f t="shared" ref="A3121:A3125" si="546">+A3120+1</f>
        <v>21053503012</v>
      </c>
      <c r="B3121" s="1">
        <f t="shared" ref="B3121:D3126" si="547">+B3120+1</f>
        <v>21053501078</v>
      </c>
      <c r="C3121" s="1">
        <f t="shared" si="547"/>
        <v>21053503020</v>
      </c>
      <c r="D3121" s="1">
        <f t="shared" si="547"/>
        <v>21053501124</v>
      </c>
      <c r="E3121" s="1">
        <f t="shared" si="545"/>
        <v>21053503028</v>
      </c>
      <c r="F3121" s="1">
        <f>+F3120+2</f>
        <v>21053501144</v>
      </c>
    </row>
    <row r="3122" spans="1:6" x14ac:dyDescent="0.35">
      <c r="A3122" s="1">
        <f t="shared" si="546"/>
        <v>21053503013</v>
      </c>
      <c r="B3122" s="1">
        <f>+B3121+4</f>
        <v>21053501082</v>
      </c>
      <c r="C3122" s="1">
        <f t="shared" si="547"/>
        <v>21053503021</v>
      </c>
      <c r="D3122" s="1">
        <f t="shared" si="547"/>
        <v>21053501125</v>
      </c>
      <c r="E3122" s="1">
        <f t="shared" si="545"/>
        <v>21053503029</v>
      </c>
      <c r="F3122" s="1">
        <f>+F3121+4</f>
        <v>21053501148</v>
      </c>
    </row>
    <row r="3123" spans="1:6" x14ac:dyDescent="0.35">
      <c r="A3123" s="1">
        <f t="shared" si="546"/>
        <v>21053503014</v>
      </c>
      <c r="B3123" s="1">
        <f>+B3122+15</f>
        <v>21053501097</v>
      </c>
      <c r="C3123" s="1">
        <f t="shared" si="547"/>
        <v>21053503022</v>
      </c>
      <c r="D3123" s="1">
        <f>+D3122+5</f>
        <v>21053501130</v>
      </c>
      <c r="E3123" s="1">
        <f t="shared" si="545"/>
        <v>21053503030</v>
      </c>
      <c r="F3123" s="1">
        <f>+F3122+3</f>
        <v>21053501151</v>
      </c>
    </row>
    <row r="3124" spans="1:6" x14ac:dyDescent="0.35">
      <c r="A3124" s="1">
        <f t="shared" si="546"/>
        <v>21053503015</v>
      </c>
      <c r="B3124" s="1">
        <f>+B3123+3</f>
        <v>21053501100</v>
      </c>
      <c r="C3124" s="1">
        <f t="shared" si="547"/>
        <v>21053503023</v>
      </c>
      <c r="D3124" s="1">
        <f t="shared" si="547"/>
        <v>21053501131</v>
      </c>
      <c r="E3124" s="1">
        <f t="shared" si="545"/>
        <v>21053503031</v>
      </c>
      <c r="F3124" s="1">
        <f>+F3123+5</f>
        <v>21053501156</v>
      </c>
    </row>
    <row r="3125" spans="1:6" x14ac:dyDescent="0.35">
      <c r="A3125" s="1">
        <f t="shared" si="546"/>
        <v>21053503016</v>
      </c>
      <c r="B3125" s="1">
        <f>+B3124+19</f>
        <v>21053501119</v>
      </c>
      <c r="C3125" s="1">
        <f t="shared" si="547"/>
        <v>21053503024</v>
      </c>
      <c r="D3125" s="1">
        <f>+D3124+2</f>
        <v>21053501133</v>
      </c>
      <c r="E3125" s="1">
        <f t="shared" si="545"/>
        <v>21053503032</v>
      </c>
      <c r="F3125" s="1">
        <f>+F3124+2</f>
        <v>21053501158</v>
      </c>
    </row>
    <row r="3126" spans="1:6" x14ac:dyDescent="0.35">
      <c r="A3126" s="1">
        <f>+A3125+2</f>
        <v>21053503018</v>
      </c>
      <c r="B3126" s="1">
        <f>+B3125+3</f>
        <v>21053501122</v>
      </c>
      <c r="C3126" s="1">
        <f t="shared" si="547"/>
        <v>21053503025</v>
      </c>
      <c r="D3126" s="1">
        <f>+D3125+4</f>
        <v>21053501137</v>
      </c>
      <c r="E3126" s="1">
        <f t="shared" si="545"/>
        <v>21053503033</v>
      </c>
      <c r="F3126" s="1">
        <f>+F3125+7</f>
        <v>21053501165</v>
      </c>
    </row>
    <row r="3127" spans="1:6" x14ac:dyDescent="0.35">
      <c r="A3127" s="1"/>
      <c r="B3127" s="1"/>
      <c r="C3127" s="1"/>
      <c r="D3127" s="1"/>
      <c r="E3127" s="1"/>
      <c r="F3127" s="1"/>
    </row>
    <row r="3128" spans="1:6" ht="18.5" x14ac:dyDescent="0.45">
      <c r="A3128" s="1"/>
      <c r="B3128" s="38"/>
      <c r="C3128" s="53" t="s">
        <v>7</v>
      </c>
      <c r="D3128" s="53"/>
      <c r="E3128" s="38"/>
      <c r="F3128" s="38"/>
    </row>
    <row r="3129" spans="1:6" x14ac:dyDescent="0.35">
      <c r="A3129" s="2" t="s">
        <v>36</v>
      </c>
      <c r="B3129" s="2" t="s">
        <v>60</v>
      </c>
      <c r="C3129" s="2"/>
      <c r="D3129" s="2"/>
      <c r="E3129" s="2" t="s">
        <v>36</v>
      </c>
      <c r="F3129" s="2" t="s">
        <v>60</v>
      </c>
    </row>
    <row r="3130" spans="1:6" x14ac:dyDescent="0.35">
      <c r="A3130" s="2">
        <v>52414404</v>
      </c>
      <c r="B3130" s="2">
        <v>62314402</v>
      </c>
      <c r="C3130" s="2" t="s">
        <v>36</v>
      </c>
      <c r="D3130" s="2" t="s">
        <v>60</v>
      </c>
      <c r="E3130" s="2">
        <v>52414404</v>
      </c>
      <c r="F3130" s="2">
        <v>62314402</v>
      </c>
    </row>
    <row r="3131" spans="1:6" x14ac:dyDescent="0.35">
      <c r="A3131" s="1">
        <f>+E3126+1</f>
        <v>21053503034</v>
      </c>
      <c r="B3131" s="1">
        <f>+F3126+2</f>
        <v>21053501167</v>
      </c>
      <c r="C3131" s="2">
        <v>52414404</v>
      </c>
      <c r="D3131" s="2">
        <v>62314402</v>
      </c>
      <c r="E3131" s="1">
        <f>+C3138+1</f>
        <v>21053503050</v>
      </c>
      <c r="F3131" s="1">
        <f>+D3138+6</f>
        <v>21053501225</v>
      </c>
    </row>
    <row r="3132" spans="1:6" x14ac:dyDescent="0.35">
      <c r="A3132" s="1">
        <f>+A3131+1</f>
        <v>21053503035</v>
      </c>
      <c r="B3132" s="1">
        <f>+B3131+6</f>
        <v>21053501173</v>
      </c>
      <c r="C3132" s="1">
        <f>+A3138+1</f>
        <v>21053503042</v>
      </c>
      <c r="D3132" s="1">
        <f>+B3138+3</f>
        <v>21053501195</v>
      </c>
      <c r="E3132" s="1">
        <f t="shared" ref="E3132:F3138" si="548">+E3131+1</f>
        <v>21053503051</v>
      </c>
      <c r="F3132" s="1">
        <f>+F3131+3</f>
        <v>21053501228</v>
      </c>
    </row>
    <row r="3133" spans="1:6" x14ac:dyDescent="0.35">
      <c r="A3133" s="1">
        <f t="shared" ref="A3133:A3138" si="549">+A3132+1</f>
        <v>21053503036</v>
      </c>
      <c r="B3133" s="1">
        <f>+B3132+3</f>
        <v>21053501176</v>
      </c>
      <c r="C3133" s="1">
        <f t="shared" ref="C3133:D3138" si="550">+C3132+1</f>
        <v>21053503043</v>
      </c>
      <c r="D3133" s="1">
        <f>+D3132+2</f>
        <v>21053501197</v>
      </c>
      <c r="E3133" s="1">
        <f t="shared" si="548"/>
        <v>21053503052</v>
      </c>
      <c r="F3133" s="1">
        <f>+F3132+4</f>
        <v>21053501232</v>
      </c>
    </row>
    <row r="3134" spans="1:6" x14ac:dyDescent="0.35">
      <c r="A3134" s="1">
        <f t="shared" si="549"/>
        <v>21053503037</v>
      </c>
      <c r="B3134" s="1">
        <f>+B3133+2</f>
        <v>21053501178</v>
      </c>
      <c r="C3134" s="1">
        <f t="shared" si="550"/>
        <v>21053503044</v>
      </c>
      <c r="D3134" s="1">
        <f>+D3133+8</f>
        <v>21053501205</v>
      </c>
      <c r="E3134" s="1">
        <f t="shared" si="548"/>
        <v>21053503053</v>
      </c>
      <c r="F3134" s="1">
        <f>+F3133+6</f>
        <v>21053501238</v>
      </c>
    </row>
    <row r="3135" spans="1:6" x14ac:dyDescent="0.35">
      <c r="A3135" s="1">
        <f t="shared" si="549"/>
        <v>21053503038</v>
      </c>
      <c r="B3135" s="1">
        <f>+B3134+2</f>
        <v>21053501180</v>
      </c>
      <c r="C3135" s="1">
        <f>+C3134+2</f>
        <v>21053503046</v>
      </c>
      <c r="D3135" s="1">
        <f>+D3134+6</f>
        <v>21053501211</v>
      </c>
      <c r="E3135" s="1">
        <f t="shared" si="548"/>
        <v>21053503054</v>
      </c>
      <c r="F3135" s="1">
        <f>+F3134+8</f>
        <v>21053501246</v>
      </c>
    </row>
    <row r="3136" spans="1:6" x14ac:dyDescent="0.35">
      <c r="A3136" s="1">
        <f t="shared" si="549"/>
        <v>21053503039</v>
      </c>
      <c r="B3136" s="1">
        <f>+B3135+3</f>
        <v>21053501183</v>
      </c>
      <c r="C3136" s="1">
        <f t="shared" si="550"/>
        <v>21053503047</v>
      </c>
      <c r="D3136" s="1">
        <f t="shared" si="550"/>
        <v>21053501212</v>
      </c>
      <c r="E3136" s="1">
        <f t="shared" si="548"/>
        <v>21053503055</v>
      </c>
      <c r="F3136" s="1">
        <f t="shared" si="548"/>
        <v>21053501247</v>
      </c>
    </row>
    <row r="3137" spans="1:6" x14ac:dyDescent="0.35">
      <c r="A3137" s="1">
        <f t="shared" si="549"/>
        <v>21053503040</v>
      </c>
      <c r="B3137" s="1">
        <f>+B3136+3</f>
        <v>21053501186</v>
      </c>
      <c r="C3137" s="1">
        <f t="shared" si="550"/>
        <v>21053503048</v>
      </c>
      <c r="D3137" s="1">
        <f>+D3136+4</f>
        <v>21053501216</v>
      </c>
      <c r="E3137" s="1">
        <f t="shared" si="548"/>
        <v>21053503056</v>
      </c>
      <c r="F3137" s="1">
        <f>+F3136+3</f>
        <v>21053501250</v>
      </c>
    </row>
    <row r="3138" spans="1:6" x14ac:dyDescent="0.35">
      <c r="A3138" s="1">
        <f t="shared" si="549"/>
        <v>21053503041</v>
      </c>
      <c r="B3138" s="1">
        <f>+B3137+6</f>
        <v>21053501192</v>
      </c>
      <c r="C3138" s="1">
        <f t="shared" si="550"/>
        <v>21053503049</v>
      </c>
      <c r="D3138" s="1">
        <f>+D3137+3</f>
        <v>21053501219</v>
      </c>
      <c r="E3138" s="1">
        <f t="shared" si="548"/>
        <v>21053503057</v>
      </c>
      <c r="F3138" s="1">
        <f>+F3137+3</f>
        <v>21053501253</v>
      </c>
    </row>
    <row r="3139" spans="1:6" x14ac:dyDescent="0.35">
      <c r="A3139" s="1"/>
      <c r="B3139" s="1"/>
      <c r="C3139" s="1"/>
      <c r="D3139" s="1"/>
      <c r="E3139" s="1"/>
      <c r="F3139" s="1"/>
    </row>
    <row r="3140" spans="1:6" ht="18.5" x14ac:dyDescent="0.45">
      <c r="A3140" s="1"/>
      <c r="B3140" s="38"/>
      <c r="C3140" s="53" t="s">
        <v>8</v>
      </c>
      <c r="D3140" s="53"/>
      <c r="E3140" s="38"/>
      <c r="F3140" s="38"/>
    </row>
    <row r="3141" spans="1:6" ht="18.5" x14ac:dyDescent="0.45">
      <c r="A3141" s="2"/>
      <c r="B3141" s="2"/>
      <c r="C3141" s="37"/>
      <c r="D3141" s="37"/>
      <c r="E3141" s="2"/>
      <c r="F3141" s="2"/>
    </row>
    <row r="3142" spans="1:6" x14ac:dyDescent="0.35">
      <c r="A3142" s="2" t="s">
        <v>36</v>
      </c>
      <c r="B3142" s="2" t="s">
        <v>60</v>
      </c>
      <c r="C3142" s="2"/>
      <c r="D3142" s="2"/>
      <c r="E3142" s="2" t="s">
        <v>36</v>
      </c>
      <c r="F3142" s="2" t="s">
        <v>60</v>
      </c>
    </row>
    <row r="3143" spans="1:6" x14ac:dyDescent="0.35">
      <c r="A3143" s="2">
        <v>52414404</v>
      </c>
      <c r="B3143" s="2">
        <v>62314402</v>
      </c>
      <c r="C3143" s="2" t="s">
        <v>36</v>
      </c>
      <c r="D3143" s="2" t="s">
        <v>60</v>
      </c>
      <c r="E3143" s="2">
        <v>52414404</v>
      </c>
      <c r="F3143" s="2">
        <v>62314402</v>
      </c>
    </row>
    <row r="3144" spans="1:6" x14ac:dyDescent="0.35">
      <c r="A3144" s="1">
        <f>+E3138+2</f>
        <v>21053503059</v>
      </c>
      <c r="B3144" s="1">
        <f>+F3138+1</f>
        <v>21053501254</v>
      </c>
      <c r="C3144" s="2">
        <v>52414404</v>
      </c>
      <c r="D3144" s="2">
        <v>62314402</v>
      </c>
      <c r="E3144" s="1">
        <f>+C3151+1</f>
        <v>21053503075</v>
      </c>
      <c r="F3144" s="1">
        <f>+D3151+7</f>
        <v>21053501300</v>
      </c>
    </row>
    <row r="3145" spans="1:6" x14ac:dyDescent="0.35">
      <c r="A3145" s="1">
        <f>+A3144+1</f>
        <v>21053503060</v>
      </c>
      <c r="B3145" s="1">
        <f>+B3144+2</f>
        <v>21053501256</v>
      </c>
      <c r="C3145" s="1">
        <f>+A3151+2</f>
        <v>21053503068</v>
      </c>
      <c r="D3145" s="1">
        <f>+B3151+3</f>
        <v>21053501281</v>
      </c>
      <c r="E3145" s="1">
        <f>+E3144+2</f>
        <v>21053503077</v>
      </c>
      <c r="F3145" s="1">
        <f t="shared" ref="E3145:F3151" si="551">+F3144+1</f>
        <v>21053501301</v>
      </c>
    </row>
    <row r="3146" spans="1:6" x14ac:dyDescent="0.35">
      <c r="A3146" s="1">
        <f t="shared" ref="A3146:A3151" si="552">+A3145+1</f>
        <v>21053503061</v>
      </c>
      <c r="B3146" s="1">
        <f>+B3145+2</f>
        <v>21053501258</v>
      </c>
      <c r="C3146" s="1">
        <f t="shared" ref="B3146:D3151" si="553">+C3145+1</f>
        <v>21053503069</v>
      </c>
      <c r="D3146" s="1">
        <f t="shared" si="553"/>
        <v>21053501282</v>
      </c>
      <c r="E3146" s="1">
        <f t="shared" si="551"/>
        <v>21053503078</v>
      </c>
      <c r="F3146" s="1">
        <f>+F3145+3</f>
        <v>21053501304</v>
      </c>
    </row>
    <row r="3147" spans="1:6" x14ac:dyDescent="0.35">
      <c r="A3147" s="1">
        <f t="shared" si="552"/>
        <v>21053503062</v>
      </c>
      <c r="B3147" s="1">
        <f t="shared" si="553"/>
        <v>21053501259</v>
      </c>
      <c r="C3147" s="1">
        <f t="shared" si="553"/>
        <v>21053503070</v>
      </c>
      <c r="D3147" s="1">
        <f t="shared" si="553"/>
        <v>21053501283</v>
      </c>
      <c r="E3147" s="1">
        <f t="shared" si="551"/>
        <v>21053503079</v>
      </c>
      <c r="F3147" s="1">
        <f>+F3146+4</f>
        <v>21053501308</v>
      </c>
    </row>
    <row r="3148" spans="1:6" x14ac:dyDescent="0.35">
      <c r="A3148" s="1">
        <f t="shared" si="552"/>
        <v>21053503063</v>
      </c>
      <c r="B3148" s="1">
        <f>+B3147+13</f>
        <v>21053501272</v>
      </c>
      <c r="C3148" s="1">
        <f t="shared" si="553"/>
        <v>21053503071</v>
      </c>
      <c r="D3148" s="1">
        <f t="shared" si="553"/>
        <v>21053501284</v>
      </c>
      <c r="E3148" s="1">
        <f t="shared" si="551"/>
        <v>21053503080</v>
      </c>
      <c r="F3148" s="1">
        <f>+F3147+2</f>
        <v>21053501310</v>
      </c>
    </row>
    <row r="3149" spans="1:6" x14ac:dyDescent="0.35">
      <c r="A3149" s="1">
        <f t="shared" si="552"/>
        <v>21053503064</v>
      </c>
      <c r="B3149" s="1">
        <f>+B3148+2</f>
        <v>21053501274</v>
      </c>
      <c r="C3149" s="1">
        <f t="shared" si="553"/>
        <v>21053503072</v>
      </c>
      <c r="D3149" s="1">
        <f t="shared" si="553"/>
        <v>21053501285</v>
      </c>
      <c r="E3149" s="1">
        <f t="shared" si="551"/>
        <v>21053503081</v>
      </c>
      <c r="F3149" s="1">
        <f>+F3148+7</f>
        <v>21053501317</v>
      </c>
    </row>
    <row r="3150" spans="1:6" x14ac:dyDescent="0.35">
      <c r="A3150" s="1">
        <f t="shared" si="552"/>
        <v>21053503065</v>
      </c>
      <c r="B3150" s="1">
        <f>+B3149+3</f>
        <v>21053501277</v>
      </c>
      <c r="C3150" s="1">
        <f t="shared" si="553"/>
        <v>21053503073</v>
      </c>
      <c r="D3150" s="1">
        <f>+D3149+6</f>
        <v>21053501291</v>
      </c>
      <c r="E3150" s="1">
        <f t="shared" si="551"/>
        <v>21053503082</v>
      </c>
      <c r="F3150" s="1">
        <f>+F3149+6</f>
        <v>21053501323</v>
      </c>
    </row>
    <row r="3151" spans="1:6" x14ac:dyDescent="0.35">
      <c r="A3151" s="1">
        <f t="shared" si="552"/>
        <v>21053503066</v>
      </c>
      <c r="B3151" s="1">
        <f t="shared" si="553"/>
        <v>21053501278</v>
      </c>
      <c r="C3151" s="1">
        <f t="shared" si="553"/>
        <v>21053503074</v>
      </c>
      <c r="D3151" s="1">
        <f>+D3150+2</f>
        <v>21053501293</v>
      </c>
      <c r="E3151" s="1">
        <f t="shared" si="551"/>
        <v>21053503083</v>
      </c>
      <c r="F3151" s="1">
        <f>+F3150+5</f>
        <v>21053501328</v>
      </c>
    </row>
    <row r="3152" spans="1:6" x14ac:dyDescent="0.35">
      <c r="A3152" s="1"/>
      <c r="B3152" s="1"/>
      <c r="C3152" s="1"/>
      <c r="D3152" s="1"/>
      <c r="E3152" s="1"/>
      <c r="F3152" s="1"/>
    </row>
    <row r="3153" spans="1:9" ht="18.5" x14ac:dyDescent="0.45">
      <c r="A3153" s="1"/>
      <c r="B3153" s="38"/>
      <c r="C3153" s="53" t="s">
        <v>9</v>
      </c>
      <c r="D3153" s="53"/>
      <c r="E3153" s="38"/>
      <c r="F3153" s="38"/>
    </row>
    <row r="3154" spans="1:9" x14ac:dyDescent="0.35">
      <c r="A3154" s="2" t="s">
        <v>36</v>
      </c>
      <c r="B3154" s="2" t="s">
        <v>60</v>
      </c>
      <c r="C3154" s="2"/>
      <c r="D3154" s="2"/>
      <c r="E3154" s="2" t="s">
        <v>36</v>
      </c>
      <c r="F3154" s="2" t="s">
        <v>60</v>
      </c>
    </row>
    <row r="3155" spans="1:9" x14ac:dyDescent="0.35">
      <c r="A3155" s="2">
        <v>52414404</v>
      </c>
      <c r="B3155" s="2">
        <v>62314402</v>
      </c>
      <c r="C3155" s="2" t="s">
        <v>36</v>
      </c>
      <c r="D3155" s="2" t="s">
        <v>60</v>
      </c>
      <c r="E3155" s="2">
        <v>52414404</v>
      </c>
      <c r="F3155" s="2">
        <v>62314402</v>
      </c>
    </row>
    <row r="3156" spans="1:9" x14ac:dyDescent="0.35">
      <c r="A3156" s="1">
        <f>+E3151+1</f>
        <v>21053503084</v>
      </c>
      <c r="B3156" s="1">
        <f>+F3151+2</f>
        <v>21053501330</v>
      </c>
      <c r="C3156" s="2">
        <v>52414404</v>
      </c>
      <c r="D3156" s="2">
        <v>62314402</v>
      </c>
      <c r="E3156" s="1">
        <f>+C3163+3</f>
        <v>21053503101</v>
      </c>
      <c r="F3156" s="1">
        <f>+D3163+6</f>
        <v>21053501390</v>
      </c>
    </row>
    <row r="3157" spans="1:9" x14ac:dyDescent="0.35">
      <c r="A3157" s="1">
        <f>+A3156+1</f>
        <v>21053503085</v>
      </c>
      <c r="B3157" s="1">
        <f>+B3156+3</f>
        <v>21053501333</v>
      </c>
      <c r="C3157" s="1">
        <f>+A3163+1</f>
        <v>21053503092</v>
      </c>
      <c r="D3157" s="1">
        <f>+B3163+2</f>
        <v>21053501365</v>
      </c>
      <c r="E3157" s="1">
        <f t="shared" ref="E3157:F3163" si="554">+E3156+1</f>
        <v>21053503102</v>
      </c>
      <c r="F3157" s="1">
        <f t="shared" si="554"/>
        <v>21053501391</v>
      </c>
    </row>
    <row r="3158" spans="1:9" x14ac:dyDescent="0.35">
      <c r="A3158" s="1">
        <f t="shared" ref="A3158:A3163" si="555">+A3157+1</f>
        <v>21053503086</v>
      </c>
      <c r="B3158" s="1">
        <f>+B3157+1</f>
        <v>21053501334</v>
      </c>
      <c r="C3158" s="1">
        <f t="shared" ref="B3158:D3163" si="556">+C3157+1</f>
        <v>21053503093</v>
      </c>
      <c r="D3158" s="1">
        <f t="shared" si="556"/>
        <v>21053501366</v>
      </c>
      <c r="E3158" s="1">
        <f t="shared" si="554"/>
        <v>21053503103</v>
      </c>
      <c r="F3158" s="1">
        <f>+F3157+6</f>
        <v>21053501397</v>
      </c>
    </row>
    <row r="3159" spans="1:9" x14ac:dyDescent="0.35">
      <c r="A3159" s="1">
        <f t="shared" si="555"/>
        <v>21053503087</v>
      </c>
      <c r="B3159" s="1">
        <f>+B3158+9</f>
        <v>21053501343</v>
      </c>
      <c r="C3159" s="1">
        <f t="shared" si="556"/>
        <v>21053503094</v>
      </c>
      <c r="D3159" s="1">
        <f t="shared" si="556"/>
        <v>21053501367</v>
      </c>
      <c r="E3159" s="1">
        <f t="shared" si="554"/>
        <v>21053503104</v>
      </c>
      <c r="F3159" s="1">
        <f>+F3158+6</f>
        <v>21053501403</v>
      </c>
    </row>
    <row r="3160" spans="1:9" x14ac:dyDescent="0.35">
      <c r="A3160" s="1">
        <f t="shared" si="555"/>
        <v>21053503088</v>
      </c>
      <c r="B3160" s="1">
        <f>+B3159+15</f>
        <v>21053501358</v>
      </c>
      <c r="C3160" s="1">
        <f t="shared" si="556"/>
        <v>21053503095</v>
      </c>
      <c r="D3160" s="1">
        <f t="shared" si="556"/>
        <v>21053501368</v>
      </c>
      <c r="E3160" s="1">
        <f t="shared" si="554"/>
        <v>21053503105</v>
      </c>
      <c r="F3160" s="1">
        <f>+F3159+5</f>
        <v>21053501408</v>
      </c>
    </row>
    <row r="3161" spans="1:9" x14ac:dyDescent="0.35">
      <c r="A3161" s="1">
        <f t="shared" si="555"/>
        <v>21053503089</v>
      </c>
      <c r="B3161" s="1">
        <f>+B3160+3</f>
        <v>21053501361</v>
      </c>
      <c r="C3161" s="1">
        <f t="shared" si="556"/>
        <v>21053503096</v>
      </c>
      <c r="D3161" s="1">
        <f>+D3160+8</f>
        <v>21053501376</v>
      </c>
      <c r="E3161" s="1">
        <f>+E3160+2</f>
        <v>21053503107</v>
      </c>
      <c r="F3161" s="1">
        <f>+F3160+4</f>
        <v>21053501412</v>
      </c>
    </row>
    <row r="3162" spans="1:9" x14ac:dyDescent="0.35">
      <c r="A3162" s="1">
        <f t="shared" si="555"/>
        <v>21053503090</v>
      </c>
      <c r="B3162" s="1">
        <f t="shared" si="556"/>
        <v>21053501362</v>
      </c>
      <c r="C3162" s="1">
        <f t="shared" si="556"/>
        <v>21053503097</v>
      </c>
      <c r="D3162" s="1">
        <f>+D3161+7</f>
        <v>21053501383</v>
      </c>
      <c r="E3162" s="1">
        <f t="shared" si="554"/>
        <v>21053503108</v>
      </c>
      <c r="F3162" s="1">
        <f t="shared" si="554"/>
        <v>21053501413</v>
      </c>
    </row>
    <row r="3163" spans="1:9" x14ac:dyDescent="0.35">
      <c r="A3163" s="1">
        <f t="shared" si="555"/>
        <v>21053503091</v>
      </c>
      <c r="B3163" s="1">
        <f t="shared" si="556"/>
        <v>21053501363</v>
      </c>
      <c r="C3163" s="1">
        <f t="shared" si="556"/>
        <v>21053503098</v>
      </c>
      <c r="D3163" s="1">
        <f t="shared" si="556"/>
        <v>21053501384</v>
      </c>
      <c r="E3163" s="1">
        <f t="shared" si="554"/>
        <v>21053503109</v>
      </c>
      <c r="F3163" s="1">
        <f>+F3162+9</f>
        <v>21053501422</v>
      </c>
    </row>
    <row r="3164" spans="1:9" x14ac:dyDescent="0.35">
      <c r="A3164" s="1"/>
      <c r="B3164" s="1"/>
      <c r="C3164" s="1"/>
      <c r="D3164" s="1"/>
      <c r="E3164" s="1"/>
      <c r="F3164" s="1"/>
    </row>
    <row r="3165" spans="1:9" ht="18.5" x14ac:dyDescent="0.45">
      <c r="A3165" s="1"/>
      <c r="B3165" s="38"/>
      <c r="C3165" s="53" t="s">
        <v>10</v>
      </c>
      <c r="D3165" s="53"/>
      <c r="E3165" s="38"/>
      <c r="F3165" s="38"/>
      <c r="I3165" s="8">
        <v>339</v>
      </c>
    </row>
    <row r="3166" spans="1:9" x14ac:dyDescent="0.35">
      <c r="A3166" s="2" t="s">
        <v>36</v>
      </c>
      <c r="B3166" s="2" t="s">
        <v>60</v>
      </c>
      <c r="C3166" s="2"/>
      <c r="D3166" s="2"/>
      <c r="E3166" s="2" t="s">
        <v>36</v>
      </c>
      <c r="F3166" s="2" t="s">
        <v>60</v>
      </c>
      <c r="I3166" s="8">
        <v>16</v>
      </c>
    </row>
    <row r="3167" spans="1:9" x14ac:dyDescent="0.35">
      <c r="A3167" s="2">
        <v>52414404</v>
      </c>
      <c r="B3167" s="2">
        <v>62314402</v>
      </c>
      <c r="C3167" s="2" t="s">
        <v>36</v>
      </c>
      <c r="D3167" s="2" t="s">
        <v>60</v>
      </c>
      <c r="E3167" s="2">
        <v>52414404</v>
      </c>
      <c r="F3167" s="2">
        <v>62324407</v>
      </c>
      <c r="I3167" s="8">
        <f>23*3+13</f>
        <v>82</v>
      </c>
    </row>
    <row r="3168" spans="1:9" x14ac:dyDescent="0.35">
      <c r="A3168" s="1">
        <f>+E3163+1</f>
        <v>21053503110</v>
      </c>
      <c r="B3168" s="1">
        <f>+F3163+1</f>
        <v>21053501423</v>
      </c>
      <c r="C3168" s="2">
        <v>52414404</v>
      </c>
      <c r="D3168" s="2">
        <v>62324407</v>
      </c>
      <c r="E3168" s="1">
        <f>+C3175+1</f>
        <v>21053503127</v>
      </c>
      <c r="F3168" s="1">
        <f>+D3175+22</f>
        <v>21053501152</v>
      </c>
      <c r="I3168" s="8">
        <v>48</v>
      </c>
    </row>
    <row r="3169" spans="1:9" x14ac:dyDescent="0.35">
      <c r="A3169" s="1">
        <f>+A3168+1</f>
        <v>21053503111</v>
      </c>
      <c r="B3169" s="1">
        <f t="shared" ref="B3169:C3173" si="557">+B3168+1</f>
        <v>21053501424</v>
      </c>
      <c r="C3169" s="1">
        <f>+A3175+1</f>
        <v>21053503118</v>
      </c>
      <c r="D3169" s="1">
        <v>21053501023</v>
      </c>
      <c r="E3169" s="1">
        <f t="shared" ref="E3169:F3175" si="558">+E3168+1</f>
        <v>21053503128</v>
      </c>
      <c r="F3169" s="1">
        <f>+F3168+10</f>
        <v>21053501162</v>
      </c>
      <c r="I3169" s="8">
        <v>50</v>
      </c>
    </row>
    <row r="3170" spans="1:9" x14ac:dyDescent="0.35">
      <c r="A3170" s="1">
        <f t="shared" ref="A3170:A3175" si="559">+A3169+1</f>
        <v>21053503112</v>
      </c>
      <c r="B3170" s="1">
        <f>+B3169+4</f>
        <v>21053501428</v>
      </c>
      <c r="C3170" s="1">
        <f t="shared" si="557"/>
        <v>21053503119</v>
      </c>
      <c r="D3170" s="1">
        <f>+D3169+46</f>
        <v>21053501069</v>
      </c>
      <c r="E3170" s="1">
        <f t="shared" si="558"/>
        <v>21053503129</v>
      </c>
      <c r="F3170" s="1">
        <f>+F3169+38+29</f>
        <v>21053501229</v>
      </c>
      <c r="I3170" s="8">
        <v>47</v>
      </c>
    </row>
    <row r="3171" spans="1:9" x14ac:dyDescent="0.35">
      <c r="A3171" s="1">
        <f t="shared" si="559"/>
        <v>21053503113</v>
      </c>
      <c r="B3171" s="1">
        <f t="shared" si="557"/>
        <v>21053501429</v>
      </c>
      <c r="C3171" s="1">
        <f t="shared" si="557"/>
        <v>21053503120</v>
      </c>
      <c r="D3171" s="1">
        <f>+D3170+21</f>
        <v>21053501090</v>
      </c>
      <c r="E3171" s="1">
        <f t="shared" si="558"/>
        <v>21053503130</v>
      </c>
      <c r="F3171" s="1">
        <f>+F3170+13</f>
        <v>21053501242</v>
      </c>
    </row>
    <row r="3172" spans="1:9" x14ac:dyDescent="0.35">
      <c r="A3172" s="1">
        <f t="shared" si="559"/>
        <v>21053503114</v>
      </c>
      <c r="B3172" s="1">
        <f t="shared" si="557"/>
        <v>21053501430</v>
      </c>
      <c r="C3172" s="1">
        <f t="shared" si="557"/>
        <v>21053503121</v>
      </c>
      <c r="D3172" s="1">
        <f>+D3171+11</f>
        <v>21053501101</v>
      </c>
      <c r="E3172" s="1">
        <f t="shared" si="558"/>
        <v>21053503131</v>
      </c>
      <c r="F3172" s="1">
        <f t="shared" si="558"/>
        <v>21053501243</v>
      </c>
    </row>
    <row r="3173" spans="1:9" x14ac:dyDescent="0.35">
      <c r="A3173" s="1">
        <f t="shared" si="559"/>
        <v>21053503115</v>
      </c>
      <c r="B3173" s="1">
        <f t="shared" si="557"/>
        <v>21053501431</v>
      </c>
      <c r="C3173" s="1">
        <f t="shared" si="557"/>
        <v>21053503122</v>
      </c>
      <c r="D3173" s="1">
        <f>+D3172+7</f>
        <v>21053501108</v>
      </c>
      <c r="E3173" s="1">
        <f t="shared" si="558"/>
        <v>21053503132</v>
      </c>
      <c r="F3173" s="1">
        <f>+F3172+57+56</f>
        <v>21053501356</v>
      </c>
    </row>
    <row r="3174" spans="1:9" x14ac:dyDescent="0.35">
      <c r="A3174" s="1">
        <f t="shared" si="559"/>
        <v>21053503116</v>
      </c>
      <c r="B3174" s="1">
        <v>21077501020</v>
      </c>
      <c r="C3174" s="1">
        <f>+C3173+2</f>
        <v>21053503124</v>
      </c>
      <c r="D3174" s="1">
        <f>+D3173+16</f>
        <v>21053501124</v>
      </c>
      <c r="E3174" s="1">
        <f t="shared" si="558"/>
        <v>21053503133</v>
      </c>
      <c r="F3174" s="1">
        <f>+F3173+44+7</f>
        <v>21053501407</v>
      </c>
      <c r="I3174" s="8">
        <f>SUM(I3164:I3173)</f>
        <v>582</v>
      </c>
    </row>
    <row r="3175" spans="1:9" x14ac:dyDescent="0.35">
      <c r="A3175" s="1">
        <f t="shared" si="559"/>
        <v>21053503117</v>
      </c>
      <c r="B3175" s="2" t="s">
        <v>60</v>
      </c>
      <c r="C3175" s="1">
        <f>+C3174+2</f>
        <v>21053503126</v>
      </c>
      <c r="D3175" s="1">
        <f>+D3174+6</f>
        <v>21053501130</v>
      </c>
      <c r="E3175" s="1">
        <f t="shared" si="558"/>
        <v>21053503134</v>
      </c>
      <c r="F3175" s="1">
        <f>+F3174+11</f>
        <v>21053501418</v>
      </c>
    </row>
    <row r="3176" spans="1:9" x14ac:dyDescent="0.35">
      <c r="A3176" s="1"/>
      <c r="B3176" s="2">
        <v>62324407</v>
      </c>
      <c r="C3176" s="1"/>
      <c r="D3176" s="1"/>
      <c r="E3176" s="1"/>
      <c r="F3176" s="1"/>
    </row>
    <row r="3177" spans="1:9" x14ac:dyDescent="0.35">
      <c r="A3177" s="1"/>
      <c r="B3177" s="1">
        <v>20053501319</v>
      </c>
      <c r="C3177" s="1"/>
      <c r="D3177" s="1"/>
      <c r="E3177" s="1"/>
      <c r="F3177" s="1"/>
    </row>
    <row r="3178" spans="1:9" x14ac:dyDescent="0.35">
      <c r="A3178" s="1"/>
      <c r="B3178" s="1"/>
      <c r="C3178" s="1"/>
      <c r="D3178" s="1"/>
      <c r="E3178" s="1"/>
      <c r="F3178" s="1"/>
    </row>
    <row r="3179" spans="1:9" ht="18.5" x14ac:dyDescent="0.45">
      <c r="A3179" s="1"/>
      <c r="B3179" s="38"/>
      <c r="C3179" s="53" t="s">
        <v>11</v>
      </c>
      <c r="D3179" s="53"/>
      <c r="E3179" s="38"/>
      <c r="F3179" s="38"/>
    </row>
    <row r="3180" spans="1:9" x14ac:dyDescent="0.35">
      <c r="A3180" s="2" t="s">
        <v>36</v>
      </c>
      <c r="B3180" s="2" t="s">
        <v>60</v>
      </c>
      <c r="C3180" s="2"/>
      <c r="D3180" s="2"/>
      <c r="E3180" s="2" t="s">
        <v>36</v>
      </c>
      <c r="F3180" s="2" t="s">
        <v>60</v>
      </c>
    </row>
    <row r="3181" spans="1:9" x14ac:dyDescent="0.35">
      <c r="A3181" s="2">
        <v>52414404</v>
      </c>
      <c r="B3181" s="2">
        <v>62034401</v>
      </c>
      <c r="C3181" s="2" t="s">
        <v>36</v>
      </c>
      <c r="D3181" s="2" t="s">
        <v>60</v>
      </c>
      <c r="E3181" s="2">
        <v>52414404</v>
      </c>
      <c r="F3181" s="2">
        <v>62034401</v>
      </c>
    </row>
    <row r="3182" spans="1:9" x14ac:dyDescent="0.35">
      <c r="A3182" s="1">
        <f>+E3175+1</f>
        <v>21053503135</v>
      </c>
      <c r="B3182" s="8">
        <v>21053501001</v>
      </c>
      <c r="C3182" s="2">
        <v>52414404</v>
      </c>
      <c r="D3182" s="2">
        <v>62034401</v>
      </c>
      <c r="E3182" s="1">
        <f>+C3189+1</f>
        <v>21053503150</v>
      </c>
      <c r="F3182" s="1">
        <f>+D3189+2</f>
        <v>21053501062</v>
      </c>
    </row>
    <row r="3183" spans="1:9" x14ac:dyDescent="0.35">
      <c r="A3183" s="1">
        <f>+A3182+1</f>
        <v>21053503136</v>
      </c>
      <c r="B3183" s="1">
        <v>21053501002</v>
      </c>
      <c r="C3183" s="1">
        <f>+A3189+1</f>
        <v>21053503143</v>
      </c>
      <c r="D3183" s="1">
        <f>+B3189+7</f>
        <v>21053501032</v>
      </c>
      <c r="E3183" s="1">
        <f t="shared" ref="E3183:E3189" si="560">+E3182+1</f>
        <v>21053503151</v>
      </c>
      <c r="F3183" s="1">
        <f>+F3182+6</f>
        <v>21053501068</v>
      </c>
    </row>
    <row r="3184" spans="1:9" x14ac:dyDescent="0.35">
      <c r="A3184" s="1">
        <f t="shared" ref="A3184:A3189" si="561">+A3183+1</f>
        <v>21053503137</v>
      </c>
      <c r="B3184" s="1">
        <f>+B3183+4</f>
        <v>21053501006</v>
      </c>
      <c r="C3184" s="1">
        <f t="shared" ref="C3184:C3189" si="562">+C3183+1</f>
        <v>21053503144</v>
      </c>
      <c r="D3184" s="1">
        <f>+D3183+6</f>
        <v>21053501038</v>
      </c>
      <c r="E3184" s="1">
        <f t="shared" si="560"/>
        <v>21053503152</v>
      </c>
      <c r="F3184" s="1">
        <f>+F3183+3</f>
        <v>21053501071</v>
      </c>
    </row>
    <row r="3185" spans="1:6" x14ac:dyDescent="0.35">
      <c r="A3185" s="1">
        <f t="shared" si="561"/>
        <v>21053503138</v>
      </c>
      <c r="B3185" s="1">
        <f>+B3184+5</f>
        <v>21053501011</v>
      </c>
      <c r="C3185" s="1">
        <f t="shared" si="562"/>
        <v>21053503145</v>
      </c>
      <c r="D3185" s="1">
        <f>+D3184+6</f>
        <v>21053501044</v>
      </c>
      <c r="E3185" s="1">
        <f t="shared" si="560"/>
        <v>21053503153</v>
      </c>
      <c r="F3185" s="1">
        <f>+F3184+10</f>
        <v>21053501081</v>
      </c>
    </row>
    <row r="3186" spans="1:6" x14ac:dyDescent="0.35">
      <c r="A3186" s="1">
        <f t="shared" si="561"/>
        <v>21053503139</v>
      </c>
      <c r="B3186" s="1">
        <f>+B3185+1</f>
        <v>21053501012</v>
      </c>
      <c r="C3186" s="1">
        <f t="shared" si="562"/>
        <v>21053503146</v>
      </c>
      <c r="D3186" s="1">
        <f>+D3185+3</f>
        <v>21053501047</v>
      </c>
      <c r="E3186" s="1">
        <f t="shared" si="560"/>
        <v>21053503154</v>
      </c>
      <c r="F3186" s="1">
        <f>+F3185+4</f>
        <v>21053501085</v>
      </c>
    </row>
    <row r="3187" spans="1:6" x14ac:dyDescent="0.35">
      <c r="A3187" s="1">
        <f t="shared" si="561"/>
        <v>21053503140</v>
      </c>
      <c r="B3187" s="1">
        <f>+B3186+1</f>
        <v>21053501013</v>
      </c>
      <c r="C3187" s="1">
        <f t="shared" si="562"/>
        <v>21053503147</v>
      </c>
      <c r="D3187" s="1">
        <f>+D3186+3</f>
        <v>21053501050</v>
      </c>
      <c r="E3187" s="1">
        <f t="shared" si="560"/>
        <v>21053503155</v>
      </c>
      <c r="F3187" s="1">
        <f>+F3186+1</f>
        <v>21053501086</v>
      </c>
    </row>
    <row r="3188" spans="1:6" x14ac:dyDescent="0.35">
      <c r="A3188" s="1">
        <f t="shared" si="561"/>
        <v>21053503141</v>
      </c>
      <c r="B3188" s="1">
        <f>+B3187+9</f>
        <v>21053501022</v>
      </c>
      <c r="C3188" s="1">
        <f t="shared" si="562"/>
        <v>21053503148</v>
      </c>
      <c r="D3188" s="1">
        <f>+D3187+1</f>
        <v>21053501051</v>
      </c>
      <c r="E3188" s="1">
        <f t="shared" si="560"/>
        <v>21053503156</v>
      </c>
      <c r="F3188" s="1">
        <f>+F3187+2</f>
        <v>21053501088</v>
      </c>
    </row>
    <row r="3189" spans="1:6" x14ac:dyDescent="0.35">
      <c r="A3189" s="1">
        <f t="shared" si="561"/>
        <v>21053503142</v>
      </c>
      <c r="B3189" s="1">
        <f>+B3188+3</f>
        <v>21053501025</v>
      </c>
      <c r="C3189" s="1">
        <f t="shared" si="562"/>
        <v>21053503149</v>
      </c>
      <c r="D3189" s="1">
        <f>+D3188+9</f>
        <v>21053501060</v>
      </c>
      <c r="E3189" s="1">
        <f t="shared" si="560"/>
        <v>21053503157</v>
      </c>
      <c r="F3189" s="1">
        <f>+F3188+6</f>
        <v>21053501094</v>
      </c>
    </row>
    <row r="3190" spans="1:6" x14ac:dyDescent="0.35">
      <c r="A3190" s="1"/>
      <c r="C3190" s="1"/>
      <c r="D3190" s="1"/>
      <c r="E3190" s="1"/>
    </row>
    <row r="3191" spans="1:6" ht="18.5" x14ac:dyDescent="0.45">
      <c r="A3191" s="1"/>
      <c r="B3191" s="38"/>
      <c r="C3191" s="53" t="s">
        <v>12</v>
      </c>
      <c r="D3191" s="53"/>
      <c r="E3191" s="38"/>
      <c r="F3191" s="38"/>
    </row>
    <row r="3192" spans="1:6" x14ac:dyDescent="0.35">
      <c r="A3192" s="2" t="s">
        <v>36</v>
      </c>
      <c r="B3192" s="2" t="s">
        <v>60</v>
      </c>
      <c r="C3192" s="2"/>
      <c r="D3192" s="2"/>
      <c r="E3192" s="2" t="s">
        <v>36</v>
      </c>
      <c r="F3192" s="2" t="s">
        <v>60</v>
      </c>
    </row>
    <row r="3193" spans="1:6" x14ac:dyDescent="0.35">
      <c r="A3193" s="2">
        <v>52414404</v>
      </c>
      <c r="B3193" s="2">
        <v>62034401</v>
      </c>
      <c r="C3193" s="2" t="s">
        <v>36</v>
      </c>
      <c r="D3193" s="2" t="s">
        <v>60</v>
      </c>
      <c r="E3193" s="2">
        <v>52414404</v>
      </c>
      <c r="F3193" s="2">
        <v>62034401</v>
      </c>
    </row>
    <row r="3194" spans="1:6" x14ac:dyDescent="0.35">
      <c r="A3194" s="1">
        <f>+E3189+1</f>
        <v>21053503158</v>
      </c>
      <c r="B3194" s="1">
        <f>+F3189+11</f>
        <v>21053501105</v>
      </c>
      <c r="C3194" s="2">
        <v>52414404</v>
      </c>
      <c r="D3194" s="2">
        <v>62034401</v>
      </c>
      <c r="E3194" s="1">
        <f>+C3201+1</f>
        <v>21053503173</v>
      </c>
      <c r="F3194" s="1">
        <f>+D3201+1</f>
        <v>21053501188</v>
      </c>
    </row>
    <row r="3195" spans="1:6" x14ac:dyDescent="0.35">
      <c r="A3195" s="1">
        <f>+A3194+1</f>
        <v>21053503159</v>
      </c>
      <c r="B3195" s="1">
        <f>+B3194+1</f>
        <v>21053501106</v>
      </c>
      <c r="C3195" s="1">
        <f>+A3201+1</f>
        <v>21053503166</v>
      </c>
      <c r="D3195" s="1">
        <f>+B3201+9</f>
        <v>21053501147</v>
      </c>
      <c r="E3195" s="1">
        <f>+E3194+2</f>
        <v>21053503175</v>
      </c>
      <c r="F3195" s="1">
        <f>+F3194+13</f>
        <v>21053501201</v>
      </c>
    </row>
    <row r="3196" spans="1:6" x14ac:dyDescent="0.35">
      <c r="A3196" s="1">
        <f t="shared" ref="A3196:A3201" si="563">+A3195+1</f>
        <v>21053503160</v>
      </c>
      <c r="B3196" s="1">
        <f>+B3195+1</f>
        <v>21053501107</v>
      </c>
      <c r="C3196" s="1">
        <f t="shared" ref="C3196:C3201" si="564">+C3195+1</f>
        <v>21053503167</v>
      </c>
      <c r="D3196" s="1">
        <f>+D3195+12</f>
        <v>21053501159</v>
      </c>
      <c r="E3196" s="1">
        <f t="shared" ref="E3196:E3201" si="565">+E3195+1</f>
        <v>21053503176</v>
      </c>
      <c r="F3196" s="1">
        <f>+F3195+5</f>
        <v>21053501206</v>
      </c>
    </row>
    <row r="3197" spans="1:6" x14ac:dyDescent="0.35">
      <c r="A3197" s="1">
        <f t="shared" si="563"/>
        <v>21053503161</v>
      </c>
      <c r="B3197" s="1">
        <f>+B3196+25</f>
        <v>21053501132</v>
      </c>
      <c r="C3197" s="1">
        <f t="shared" si="564"/>
        <v>21053503168</v>
      </c>
      <c r="D3197" s="1">
        <f>+D3196+7</f>
        <v>21053501166</v>
      </c>
      <c r="E3197" s="1">
        <f t="shared" si="565"/>
        <v>21053503177</v>
      </c>
      <c r="F3197" s="1">
        <f>+F3196+2</f>
        <v>21053501208</v>
      </c>
    </row>
    <row r="3198" spans="1:6" x14ac:dyDescent="0.35">
      <c r="A3198" s="1">
        <f t="shared" si="563"/>
        <v>21053503162</v>
      </c>
      <c r="B3198" s="1">
        <f>+B3197+2</f>
        <v>21053501134</v>
      </c>
      <c r="C3198" s="1">
        <f t="shared" si="564"/>
        <v>21053503169</v>
      </c>
      <c r="D3198" s="1">
        <f>+D3197+5</f>
        <v>21053501171</v>
      </c>
      <c r="E3198" s="1">
        <f t="shared" si="565"/>
        <v>21053503178</v>
      </c>
      <c r="F3198" s="1">
        <f>+F3197+1</f>
        <v>21053501209</v>
      </c>
    </row>
    <row r="3199" spans="1:6" x14ac:dyDescent="0.35">
      <c r="A3199" s="1">
        <f t="shared" si="563"/>
        <v>21053503163</v>
      </c>
      <c r="B3199" s="1">
        <f>+B3198+1</f>
        <v>21053501135</v>
      </c>
      <c r="C3199" s="1">
        <f t="shared" si="564"/>
        <v>21053503170</v>
      </c>
      <c r="D3199" s="1">
        <f>+D3198+8</f>
        <v>21053501179</v>
      </c>
      <c r="E3199" s="1">
        <f t="shared" si="565"/>
        <v>21053503179</v>
      </c>
      <c r="F3199" s="1">
        <f>+F3198+4</f>
        <v>21053501213</v>
      </c>
    </row>
    <row r="3200" spans="1:6" x14ac:dyDescent="0.35">
      <c r="A3200" s="1">
        <f t="shared" si="563"/>
        <v>21053503164</v>
      </c>
      <c r="B3200" s="1">
        <f>+B3199+1</f>
        <v>21053501136</v>
      </c>
      <c r="C3200" s="1">
        <f t="shared" si="564"/>
        <v>21053503171</v>
      </c>
      <c r="D3200" s="1">
        <f>+D3199+2</f>
        <v>21053501181</v>
      </c>
      <c r="E3200" s="1">
        <f t="shared" si="565"/>
        <v>21053503180</v>
      </c>
      <c r="F3200" s="1">
        <f>+F3199+1</f>
        <v>21053501214</v>
      </c>
    </row>
    <row r="3201" spans="1:6" x14ac:dyDescent="0.35">
      <c r="A3201" s="1">
        <f t="shared" si="563"/>
        <v>21053503165</v>
      </c>
      <c r="B3201" s="1">
        <f>+B3200+2</f>
        <v>21053501138</v>
      </c>
      <c r="C3201" s="1">
        <f t="shared" si="564"/>
        <v>21053503172</v>
      </c>
      <c r="D3201" s="1">
        <f>+D3200+6</f>
        <v>21053501187</v>
      </c>
      <c r="E3201" s="1">
        <f t="shared" si="565"/>
        <v>21053503181</v>
      </c>
      <c r="F3201" s="1">
        <f>+F3200+1</f>
        <v>21053501215</v>
      </c>
    </row>
    <row r="3202" spans="1:6" x14ac:dyDescent="0.35">
      <c r="A3202" s="1"/>
      <c r="B3202" s="1"/>
      <c r="C3202" s="1"/>
      <c r="D3202" s="1"/>
      <c r="E3202" s="1"/>
    </row>
    <row r="3203" spans="1:6" ht="18.5" x14ac:dyDescent="0.45">
      <c r="A3203" s="1"/>
      <c r="B3203" s="38"/>
      <c r="C3203" s="53" t="s">
        <v>13</v>
      </c>
      <c r="D3203" s="53"/>
      <c r="E3203" s="38"/>
      <c r="F3203" s="38"/>
    </row>
    <row r="3204" spans="1:6" x14ac:dyDescent="0.35">
      <c r="A3204" s="2" t="s">
        <v>36</v>
      </c>
      <c r="B3204" s="2" t="s">
        <v>60</v>
      </c>
      <c r="C3204" s="2"/>
      <c r="D3204" s="2"/>
      <c r="E3204" s="2" t="s">
        <v>36</v>
      </c>
      <c r="F3204" s="2" t="s">
        <v>60</v>
      </c>
    </row>
    <row r="3205" spans="1:6" x14ac:dyDescent="0.35">
      <c r="A3205" s="2">
        <v>52414404</v>
      </c>
      <c r="B3205" s="2">
        <v>62034401</v>
      </c>
      <c r="C3205" s="2" t="s">
        <v>36</v>
      </c>
      <c r="D3205" s="2" t="s">
        <v>60</v>
      </c>
      <c r="E3205" s="2">
        <v>52414404</v>
      </c>
      <c r="F3205" s="2">
        <v>62034401</v>
      </c>
    </row>
    <row r="3206" spans="1:6" x14ac:dyDescent="0.35">
      <c r="A3206" s="1">
        <f>+E3201+1</f>
        <v>21053503182</v>
      </c>
      <c r="B3206" s="1">
        <f>+F3201+5</f>
        <v>21053501220</v>
      </c>
      <c r="C3206" s="2">
        <v>52414404</v>
      </c>
      <c r="D3206" s="2">
        <v>62034401</v>
      </c>
      <c r="E3206" s="1">
        <f>+C3213+1</f>
        <v>21053503197</v>
      </c>
      <c r="F3206" s="1">
        <f>+D3213+2</f>
        <v>21053501299</v>
      </c>
    </row>
    <row r="3207" spans="1:6" x14ac:dyDescent="0.35">
      <c r="A3207" s="1">
        <f>+A3206+1</f>
        <v>21053503183</v>
      </c>
      <c r="B3207" s="1">
        <f>+B3206+3</f>
        <v>21053501223</v>
      </c>
      <c r="C3207" s="1">
        <f>+A3213+1</f>
        <v>21053503190</v>
      </c>
      <c r="D3207" s="1">
        <f>+B3213+7</f>
        <v>21053501255</v>
      </c>
      <c r="E3207" s="1">
        <f>+E3206+2</f>
        <v>21053503199</v>
      </c>
      <c r="F3207" s="1">
        <f>+F3206+6</f>
        <v>21053501305</v>
      </c>
    </row>
    <row r="3208" spans="1:6" x14ac:dyDescent="0.35">
      <c r="A3208" s="1">
        <f t="shared" ref="A3208:A3213" si="566">+A3207+1</f>
        <v>21053503184</v>
      </c>
      <c r="B3208" s="1">
        <f>+B3207+3</f>
        <v>21053501226</v>
      </c>
      <c r="C3208" s="1">
        <f t="shared" ref="C3208:C3213" si="567">+C3207+1</f>
        <v>21053503191</v>
      </c>
      <c r="D3208" s="1">
        <f>+D3207+2</f>
        <v>21053501257</v>
      </c>
      <c r="E3208" s="1">
        <f t="shared" ref="E3208:E3213" si="568">+E3207+1</f>
        <v>21053503200</v>
      </c>
      <c r="F3208" s="1">
        <f>+F3207+15</f>
        <v>21053501320</v>
      </c>
    </row>
    <row r="3209" spans="1:6" x14ac:dyDescent="0.35">
      <c r="A3209" s="1">
        <f t="shared" si="566"/>
        <v>21053503185</v>
      </c>
      <c r="B3209" s="1">
        <f>+B3208+5</f>
        <v>21053501231</v>
      </c>
      <c r="C3209" s="1">
        <f t="shared" si="567"/>
        <v>21053503192</v>
      </c>
      <c r="D3209" s="1">
        <f>+D3208+6</f>
        <v>21053501263</v>
      </c>
      <c r="E3209" s="1">
        <f t="shared" si="568"/>
        <v>21053503201</v>
      </c>
      <c r="F3209" s="1">
        <f>+F3208+2</f>
        <v>21053501322</v>
      </c>
    </row>
    <row r="3210" spans="1:6" x14ac:dyDescent="0.35">
      <c r="A3210" s="1">
        <f t="shared" si="566"/>
        <v>21053503186</v>
      </c>
      <c r="B3210" s="1">
        <f>+B3209+2</f>
        <v>21053501233</v>
      </c>
      <c r="C3210" s="1">
        <f t="shared" si="567"/>
        <v>21053503193</v>
      </c>
      <c r="D3210" s="1">
        <f>+D3209+8</f>
        <v>21053501271</v>
      </c>
      <c r="E3210" s="1">
        <f t="shared" si="568"/>
        <v>21053503202</v>
      </c>
      <c r="F3210" s="1">
        <f>+F3209+15</f>
        <v>21053501337</v>
      </c>
    </row>
    <row r="3211" spans="1:6" x14ac:dyDescent="0.35">
      <c r="A3211" s="1">
        <f t="shared" si="566"/>
        <v>21053503187</v>
      </c>
      <c r="B3211" s="1">
        <f>+B3210+4</f>
        <v>21053501237</v>
      </c>
      <c r="C3211" s="1">
        <f t="shared" si="567"/>
        <v>21053503194</v>
      </c>
      <c r="D3211" s="1">
        <f>+D3210+18</f>
        <v>21053501289</v>
      </c>
      <c r="E3211" s="1">
        <f t="shared" si="568"/>
        <v>21053503203</v>
      </c>
      <c r="F3211" s="1">
        <f>+F3210+2</f>
        <v>21053501339</v>
      </c>
    </row>
    <row r="3212" spans="1:6" x14ac:dyDescent="0.35">
      <c r="A3212" s="1">
        <f t="shared" si="566"/>
        <v>21053503188</v>
      </c>
      <c r="B3212" s="1">
        <f>+B3211+3</f>
        <v>21053501240</v>
      </c>
      <c r="C3212" s="1">
        <f t="shared" si="567"/>
        <v>21053503195</v>
      </c>
      <c r="D3212" s="1">
        <f>+D3211+7</f>
        <v>21053501296</v>
      </c>
      <c r="E3212" s="1">
        <f t="shared" si="568"/>
        <v>21053503204</v>
      </c>
      <c r="F3212" s="1">
        <f>+F3211+2</f>
        <v>21053501341</v>
      </c>
    </row>
    <row r="3213" spans="1:6" x14ac:dyDescent="0.35">
      <c r="A3213" s="1">
        <f t="shared" si="566"/>
        <v>21053503189</v>
      </c>
      <c r="B3213" s="1">
        <f>+B3212+8</f>
        <v>21053501248</v>
      </c>
      <c r="C3213" s="1">
        <f t="shared" si="567"/>
        <v>21053503196</v>
      </c>
      <c r="D3213" s="1">
        <f>+D3212+1</f>
        <v>21053501297</v>
      </c>
      <c r="E3213" s="1">
        <f t="shared" si="568"/>
        <v>21053503205</v>
      </c>
      <c r="F3213" s="1">
        <f>+F3212+5</f>
        <v>21053501346</v>
      </c>
    </row>
    <row r="3214" spans="1:6" x14ac:dyDescent="0.35">
      <c r="A3214" s="1"/>
      <c r="B3214" s="1"/>
      <c r="C3214" s="1"/>
      <c r="D3214" s="1"/>
      <c r="E3214" s="1"/>
    </row>
    <row r="3215" spans="1:6" ht="18.5" x14ac:dyDescent="0.45">
      <c r="A3215" s="1"/>
      <c r="B3215" s="38"/>
      <c r="C3215" s="53" t="s">
        <v>14</v>
      </c>
      <c r="D3215" s="53"/>
      <c r="E3215" s="38"/>
      <c r="F3215" s="38"/>
    </row>
    <row r="3216" spans="1:6" x14ac:dyDescent="0.35">
      <c r="A3216" s="2" t="s">
        <v>36</v>
      </c>
      <c r="B3216" s="2" t="s">
        <v>60</v>
      </c>
      <c r="C3216" s="2"/>
      <c r="D3216" s="2"/>
      <c r="E3216" s="2" t="s">
        <v>36</v>
      </c>
      <c r="F3216" s="2" t="s">
        <v>60</v>
      </c>
    </row>
    <row r="3217" spans="1:6" x14ac:dyDescent="0.35">
      <c r="A3217" s="2">
        <v>52414404</v>
      </c>
      <c r="B3217" s="2">
        <v>62034401</v>
      </c>
      <c r="C3217" s="2" t="s">
        <v>36</v>
      </c>
      <c r="D3217" s="2" t="s">
        <v>60</v>
      </c>
      <c r="E3217" s="2">
        <v>52414404</v>
      </c>
      <c r="F3217" s="2">
        <v>62274403</v>
      </c>
    </row>
    <row r="3218" spans="1:6" x14ac:dyDescent="0.35">
      <c r="A3218" s="1">
        <f>+E3213+1</f>
        <v>21053503206</v>
      </c>
      <c r="B3218" s="1">
        <f>+F3213+5</f>
        <v>21053501351</v>
      </c>
      <c r="C3218" s="2">
        <v>52414404</v>
      </c>
      <c r="D3218" s="2">
        <v>62034401</v>
      </c>
      <c r="E3218" s="1">
        <f>+C3225+2</f>
        <v>21053503223</v>
      </c>
      <c r="F3218" s="1">
        <v>21053501017</v>
      </c>
    </row>
    <row r="3219" spans="1:6" x14ac:dyDescent="0.35">
      <c r="A3219" s="1">
        <f>+A3218+2</f>
        <v>21053503208</v>
      </c>
      <c r="B3219" s="1">
        <f>+B3218+4</f>
        <v>21053501355</v>
      </c>
      <c r="C3219" s="1">
        <f>+A3225+1</f>
        <v>21053503215</v>
      </c>
      <c r="D3219" s="1">
        <f>+B3225+1</f>
        <v>21053501389</v>
      </c>
      <c r="E3219" s="1">
        <f t="shared" ref="E3219:E3225" si="569">+E3218+1</f>
        <v>21053503224</v>
      </c>
      <c r="F3219" s="1">
        <f>+F3218+2</f>
        <v>21053501019</v>
      </c>
    </row>
    <row r="3220" spans="1:6" x14ac:dyDescent="0.35">
      <c r="A3220" s="1">
        <f t="shared" ref="A3220:A3225" si="570">+A3219+1</f>
        <v>21053503209</v>
      </c>
      <c r="B3220" s="1">
        <f>+B3219+16</f>
        <v>21053501371</v>
      </c>
      <c r="C3220" s="1">
        <f t="shared" ref="C3220:C3225" si="571">+C3219+1</f>
        <v>21053503216</v>
      </c>
      <c r="D3220" s="1">
        <f>+D3219+5</f>
        <v>21053501394</v>
      </c>
      <c r="E3220" s="1">
        <f t="shared" si="569"/>
        <v>21053503225</v>
      </c>
      <c r="F3220" s="1">
        <f>+F3219+10</f>
        <v>21053501029</v>
      </c>
    </row>
    <row r="3221" spans="1:6" x14ac:dyDescent="0.35">
      <c r="A3221" s="1">
        <f t="shared" si="570"/>
        <v>21053503210</v>
      </c>
      <c r="B3221" s="1">
        <f>+B3220+1</f>
        <v>21053501372</v>
      </c>
      <c r="C3221" s="1">
        <f t="shared" si="571"/>
        <v>21053503217</v>
      </c>
      <c r="D3221" s="1">
        <f>+D3220+17</f>
        <v>21053501411</v>
      </c>
      <c r="E3221" s="1">
        <f t="shared" si="569"/>
        <v>21053503226</v>
      </c>
      <c r="F3221" s="1">
        <f>+F3220+5</f>
        <v>21053501034</v>
      </c>
    </row>
    <row r="3222" spans="1:6" x14ac:dyDescent="0.35">
      <c r="A3222" s="1">
        <f t="shared" si="570"/>
        <v>21053503211</v>
      </c>
      <c r="B3222" s="1">
        <f>+B3221+1</f>
        <v>21053501373</v>
      </c>
      <c r="C3222" s="1">
        <f t="shared" si="571"/>
        <v>21053503218</v>
      </c>
      <c r="D3222" s="1">
        <f>+D3221+5</f>
        <v>21053501416</v>
      </c>
      <c r="E3222" s="1">
        <f t="shared" si="569"/>
        <v>21053503227</v>
      </c>
      <c r="F3222" s="1">
        <f>+F3221+7</f>
        <v>21053501041</v>
      </c>
    </row>
    <row r="3223" spans="1:6" x14ac:dyDescent="0.35">
      <c r="A3223" s="1">
        <f t="shared" si="570"/>
        <v>21053503212</v>
      </c>
      <c r="B3223" s="1">
        <f>+B3222+5</f>
        <v>21053501378</v>
      </c>
      <c r="C3223" s="1">
        <f t="shared" si="571"/>
        <v>21053503219</v>
      </c>
      <c r="D3223" s="1">
        <f>+D3222+5</f>
        <v>21053501421</v>
      </c>
      <c r="E3223" s="1">
        <f t="shared" si="569"/>
        <v>21053503228</v>
      </c>
      <c r="F3223" s="1">
        <f>+F3222+11</f>
        <v>21053501052</v>
      </c>
    </row>
    <row r="3224" spans="1:6" x14ac:dyDescent="0.35">
      <c r="A3224" s="1">
        <f t="shared" si="570"/>
        <v>21053503213</v>
      </c>
      <c r="B3224" s="1">
        <f>+B3223+9</f>
        <v>21053501387</v>
      </c>
      <c r="C3224" s="1">
        <f t="shared" si="571"/>
        <v>21053503220</v>
      </c>
      <c r="D3224" s="2" t="s">
        <v>60</v>
      </c>
      <c r="E3224" s="1">
        <f t="shared" si="569"/>
        <v>21053503229</v>
      </c>
      <c r="F3224" s="1">
        <f>+F3223+4</f>
        <v>21053501056</v>
      </c>
    </row>
    <row r="3225" spans="1:6" x14ac:dyDescent="0.35">
      <c r="A3225" s="1">
        <f t="shared" si="570"/>
        <v>21053503214</v>
      </c>
      <c r="B3225" s="1">
        <f>+B3224+1</f>
        <v>21053501388</v>
      </c>
      <c r="C3225" s="1">
        <f t="shared" si="571"/>
        <v>21053503221</v>
      </c>
      <c r="D3225" s="2">
        <v>62274403</v>
      </c>
      <c r="E3225" s="1">
        <f t="shared" si="569"/>
        <v>21053503230</v>
      </c>
      <c r="F3225" s="1">
        <f>+F3224+2</f>
        <v>21053501058</v>
      </c>
    </row>
    <row r="3226" spans="1:6" x14ac:dyDescent="0.35">
      <c r="A3226" s="1"/>
      <c r="B3226" s="1"/>
      <c r="C3226" s="1"/>
      <c r="D3226" s="1">
        <v>20053501050</v>
      </c>
      <c r="E3226" s="1"/>
      <c r="F3226" s="1"/>
    </row>
    <row r="3227" spans="1:6" x14ac:dyDescent="0.35">
      <c r="A3227" s="1"/>
      <c r="B3227" s="1"/>
      <c r="C3227" s="1"/>
      <c r="D3227" s="1">
        <f>+D3226+90</f>
        <v>20053501140</v>
      </c>
      <c r="E3227" s="1"/>
      <c r="F3227" s="1"/>
    </row>
    <row r="3228" spans="1:6" x14ac:dyDescent="0.35">
      <c r="A3228" s="1"/>
      <c r="B3228" s="1"/>
      <c r="C3228" s="1"/>
      <c r="D3228" s="1"/>
      <c r="E3228" s="1"/>
      <c r="F3228" s="1"/>
    </row>
    <row r="3229" spans="1:6" ht="18.5" x14ac:dyDescent="0.45">
      <c r="A3229" s="1"/>
      <c r="B3229" s="38"/>
      <c r="C3229" s="53" t="s">
        <v>15</v>
      </c>
      <c r="D3229" s="53"/>
      <c r="E3229" s="38"/>
      <c r="F3229" s="38"/>
    </row>
    <row r="3230" spans="1:6" x14ac:dyDescent="0.35">
      <c r="A3230" s="2" t="s">
        <v>36</v>
      </c>
      <c r="B3230" s="2" t="s">
        <v>60</v>
      </c>
      <c r="C3230" s="2"/>
      <c r="D3230" s="2"/>
      <c r="E3230" s="2" t="s">
        <v>36</v>
      </c>
      <c r="F3230" s="2" t="s">
        <v>60</v>
      </c>
    </row>
    <row r="3231" spans="1:6" x14ac:dyDescent="0.35">
      <c r="A3231" s="2">
        <v>52414404</v>
      </c>
      <c r="B3231" s="2">
        <v>62274403</v>
      </c>
      <c r="C3231" s="2" t="s">
        <v>36</v>
      </c>
      <c r="D3231" s="2" t="s">
        <v>60</v>
      </c>
      <c r="E3231" s="2">
        <v>52414404</v>
      </c>
      <c r="F3231" s="2">
        <v>62274403</v>
      </c>
    </row>
    <row r="3232" spans="1:6" x14ac:dyDescent="0.35">
      <c r="A3232" s="1">
        <f>+E3225+1</f>
        <v>21053503231</v>
      </c>
      <c r="B3232" s="1">
        <f>+F3225+22</f>
        <v>21053501080</v>
      </c>
      <c r="C3232" s="2">
        <v>52414404</v>
      </c>
      <c r="D3232" s="2">
        <v>62274403</v>
      </c>
      <c r="E3232" s="1">
        <f>+C3239+1</f>
        <v>21053503246</v>
      </c>
      <c r="F3232" s="1">
        <f>+D3239+3</f>
        <v>21053501227</v>
      </c>
    </row>
    <row r="3233" spans="1:6" x14ac:dyDescent="0.35">
      <c r="A3233" s="1">
        <f>+A3232+1</f>
        <v>21053503232</v>
      </c>
      <c r="B3233" s="1">
        <f>+B3232+32</f>
        <v>21053501112</v>
      </c>
      <c r="C3233" s="1">
        <f>+A3239+1</f>
        <v>21053503239</v>
      </c>
      <c r="D3233" s="1">
        <f>+B3239+2</f>
        <v>21053501177</v>
      </c>
      <c r="E3233" s="1">
        <f t="shared" ref="E3233:E3239" si="572">+E3232+1</f>
        <v>21053503247</v>
      </c>
      <c r="F3233" s="1">
        <f>+F3232+8</f>
        <v>21053501235</v>
      </c>
    </row>
    <row r="3234" spans="1:6" x14ac:dyDescent="0.35">
      <c r="A3234" s="1">
        <f t="shared" ref="A3234:A3239" si="573">+A3233+1</f>
        <v>21053503233</v>
      </c>
      <c r="B3234" s="1">
        <f>+B3233+17</f>
        <v>21053501129</v>
      </c>
      <c r="C3234" s="1">
        <f t="shared" ref="C3234:C3239" si="574">+C3233+1</f>
        <v>21053503240</v>
      </c>
      <c r="D3234" s="1">
        <f>+D3233+12</f>
        <v>21053501189</v>
      </c>
      <c r="E3234" s="1">
        <f t="shared" si="572"/>
        <v>21053503248</v>
      </c>
      <c r="F3234" s="1">
        <f>+F3233+4</f>
        <v>21053501239</v>
      </c>
    </row>
    <row r="3235" spans="1:6" x14ac:dyDescent="0.35">
      <c r="A3235" s="1">
        <f t="shared" si="573"/>
        <v>21053503234</v>
      </c>
      <c r="B3235" s="1">
        <f>+B3234+10</f>
        <v>21053501139</v>
      </c>
      <c r="C3235" s="1">
        <f t="shared" si="574"/>
        <v>21053503241</v>
      </c>
      <c r="D3235" s="1">
        <f>+D3234+4</f>
        <v>21053501193</v>
      </c>
      <c r="E3235" s="1">
        <f t="shared" si="572"/>
        <v>21053503249</v>
      </c>
      <c r="F3235" s="1">
        <f>+F3234+6</f>
        <v>21053501245</v>
      </c>
    </row>
    <row r="3236" spans="1:6" x14ac:dyDescent="0.35">
      <c r="A3236" s="1">
        <f t="shared" si="573"/>
        <v>21053503235</v>
      </c>
      <c r="B3236" s="1">
        <f>+B3235+7</f>
        <v>21053501146</v>
      </c>
      <c r="C3236" s="1">
        <f t="shared" si="574"/>
        <v>21053503242</v>
      </c>
      <c r="D3236" s="1">
        <f>+D3235+9</f>
        <v>21053501202</v>
      </c>
      <c r="E3236" s="1">
        <f t="shared" si="572"/>
        <v>21053503250</v>
      </c>
      <c r="F3236" s="1">
        <f>+F3235+4</f>
        <v>21053501249</v>
      </c>
    </row>
    <row r="3237" spans="1:6" x14ac:dyDescent="0.35">
      <c r="A3237" s="1">
        <f t="shared" si="573"/>
        <v>21053503236</v>
      </c>
      <c r="B3237" s="1">
        <f>+B3236+22</f>
        <v>21053501168</v>
      </c>
      <c r="C3237" s="1">
        <f t="shared" si="574"/>
        <v>21053503243</v>
      </c>
      <c r="D3237" s="1">
        <f>+D3236+1</f>
        <v>21053501203</v>
      </c>
      <c r="E3237" s="1">
        <f t="shared" si="572"/>
        <v>21053503251</v>
      </c>
      <c r="F3237" s="1">
        <f>+F3236+11</f>
        <v>21053501260</v>
      </c>
    </row>
    <row r="3238" spans="1:6" x14ac:dyDescent="0.35">
      <c r="A3238" s="1">
        <f t="shared" si="573"/>
        <v>21053503237</v>
      </c>
      <c r="B3238" s="1">
        <f>+B3237+4</f>
        <v>21053501172</v>
      </c>
      <c r="C3238" s="1">
        <f t="shared" si="574"/>
        <v>21053503244</v>
      </c>
      <c r="D3238" s="1">
        <f>+D3237+18</f>
        <v>21053501221</v>
      </c>
      <c r="E3238" s="1">
        <f t="shared" si="572"/>
        <v>21053503252</v>
      </c>
      <c r="F3238" s="1">
        <f>+F3237+2</f>
        <v>21053501262</v>
      </c>
    </row>
    <row r="3239" spans="1:6" x14ac:dyDescent="0.35">
      <c r="A3239" s="1">
        <f t="shared" si="573"/>
        <v>21053503238</v>
      </c>
      <c r="B3239" s="1">
        <f>+B3238+3</f>
        <v>21053501175</v>
      </c>
      <c r="C3239" s="1">
        <f t="shared" si="574"/>
        <v>21053503245</v>
      </c>
      <c r="D3239" s="1">
        <f>+D3238+3</f>
        <v>21053501224</v>
      </c>
      <c r="E3239" s="1">
        <f t="shared" si="572"/>
        <v>21053503253</v>
      </c>
      <c r="F3239" s="1">
        <f>+F3238+2</f>
        <v>21053501264</v>
      </c>
    </row>
    <row r="3240" spans="1:6" x14ac:dyDescent="0.35">
      <c r="A3240" s="1"/>
      <c r="B3240" s="1"/>
      <c r="C3240" s="1"/>
      <c r="D3240" s="1"/>
      <c r="E3240" s="1"/>
      <c r="F3240" s="1"/>
    </row>
    <row r="3241" spans="1:6" ht="18.5" x14ac:dyDescent="0.45">
      <c r="A3241" s="1"/>
      <c r="B3241" s="38"/>
      <c r="C3241" s="53" t="s">
        <v>16</v>
      </c>
      <c r="D3241" s="53"/>
      <c r="E3241" s="38"/>
      <c r="F3241" s="38"/>
    </row>
    <row r="3242" spans="1:6" ht="18.5" x14ac:dyDescent="0.45">
      <c r="A3242" s="2"/>
      <c r="B3242" s="2"/>
      <c r="C3242" s="37"/>
      <c r="D3242" s="37"/>
      <c r="E3242" s="2"/>
      <c r="F3242" s="2"/>
    </row>
    <row r="3243" spans="1:6" x14ac:dyDescent="0.35">
      <c r="A3243" s="2" t="s">
        <v>36</v>
      </c>
      <c r="B3243" s="2" t="s">
        <v>60</v>
      </c>
      <c r="C3243" s="2"/>
      <c r="D3243" s="2"/>
      <c r="E3243" s="2" t="s">
        <v>36</v>
      </c>
      <c r="F3243" s="2" t="s">
        <v>60</v>
      </c>
    </row>
    <row r="3244" spans="1:6" x14ac:dyDescent="0.35">
      <c r="A3244" s="2">
        <v>52414404</v>
      </c>
      <c r="B3244" s="2">
        <v>62274403</v>
      </c>
      <c r="C3244" s="2" t="s">
        <v>36</v>
      </c>
      <c r="D3244" s="2" t="s">
        <v>60</v>
      </c>
      <c r="E3244" s="2">
        <v>52414404</v>
      </c>
      <c r="F3244" s="2">
        <v>62344414</v>
      </c>
    </row>
    <row r="3245" spans="1:6" x14ac:dyDescent="0.35">
      <c r="A3245" s="1">
        <f>+E3239+1</f>
        <v>21053503254</v>
      </c>
      <c r="B3245" s="1">
        <f>+F3239+2</f>
        <v>21053501266</v>
      </c>
      <c r="C3245" s="2">
        <v>52414404</v>
      </c>
      <c r="D3245" s="2">
        <v>62274403</v>
      </c>
      <c r="E3245" s="1">
        <f>+C3252+1</f>
        <v>21053503271</v>
      </c>
      <c r="F3245" s="1">
        <v>20053501018</v>
      </c>
    </row>
    <row r="3246" spans="1:6" x14ac:dyDescent="0.35">
      <c r="A3246" s="1">
        <f>+A3245+1</f>
        <v>21053503255</v>
      </c>
      <c r="B3246" s="1">
        <f>+B3245+3</f>
        <v>21053501269</v>
      </c>
      <c r="C3246" s="1">
        <f>+A3252+1</f>
        <v>21053503262</v>
      </c>
      <c r="D3246" s="1">
        <f>+B3252+15</f>
        <v>21053501379</v>
      </c>
      <c r="E3246" s="1">
        <f>+E3245+2</f>
        <v>21053503273</v>
      </c>
      <c r="F3246" s="1">
        <f>+F3245+6</f>
        <v>20053501024</v>
      </c>
    </row>
    <row r="3247" spans="1:6" x14ac:dyDescent="0.35">
      <c r="A3247" s="1">
        <f t="shared" ref="A3247:A3252" si="575">+A3246+1</f>
        <v>21053503256</v>
      </c>
      <c r="B3247" s="1">
        <f>+B3246+21</f>
        <v>21053501290</v>
      </c>
      <c r="C3247" s="1">
        <f t="shared" ref="B3247:C3252" si="576">+C3246+1</f>
        <v>21053503263</v>
      </c>
      <c r="D3247" s="1">
        <f>+D3246+2</f>
        <v>21053501381</v>
      </c>
      <c r="E3247" s="1">
        <f t="shared" ref="E3247:E3252" si="577">+E3246+1</f>
        <v>21053503274</v>
      </c>
      <c r="F3247" s="1">
        <v>21053501020</v>
      </c>
    </row>
    <row r="3248" spans="1:6" x14ac:dyDescent="0.35">
      <c r="A3248" s="1">
        <f t="shared" si="575"/>
        <v>21053503257</v>
      </c>
      <c r="B3248" s="1">
        <f>+B3247+21</f>
        <v>21053501311</v>
      </c>
      <c r="C3248" s="1">
        <f t="shared" si="576"/>
        <v>21053503264</v>
      </c>
      <c r="D3248" s="1">
        <f>+D3247+14</f>
        <v>21053501395</v>
      </c>
      <c r="E3248" s="1">
        <f t="shared" si="577"/>
        <v>21053503275</v>
      </c>
      <c r="F3248" s="1">
        <f>+F3247+16</f>
        <v>21053501036</v>
      </c>
    </row>
    <row r="3249" spans="1:6" x14ac:dyDescent="0.35">
      <c r="A3249" s="1">
        <f t="shared" si="575"/>
        <v>21053503258</v>
      </c>
      <c r="B3249" s="1">
        <f t="shared" si="576"/>
        <v>21053501312</v>
      </c>
      <c r="C3249" s="1">
        <f>+C3248+3</f>
        <v>21053503267</v>
      </c>
      <c r="D3249" s="1">
        <f>+D3248+10</f>
        <v>21053501405</v>
      </c>
      <c r="E3249" s="1">
        <f t="shared" si="577"/>
        <v>21053503276</v>
      </c>
      <c r="F3249" s="1">
        <f>+F3248+3</f>
        <v>21053501039</v>
      </c>
    </row>
    <row r="3250" spans="1:6" x14ac:dyDescent="0.35">
      <c r="A3250" s="1">
        <f t="shared" si="575"/>
        <v>21053503259</v>
      </c>
      <c r="B3250" s="1">
        <f>+B3249+28</f>
        <v>21053501340</v>
      </c>
      <c r="C3250" s="1">
        <f t="shared" si="576"/>
        <v>21053503268</v>
      </c>
      <c r="D3250" s="1">
        <f>+D3249+15</f>
        <v>21053501420</v>
      </c>
      <c r="E3250" s="1">
        <f t="shared" si="577"/>
        <v>21053503277</v>
      </c>
      <c r="F3250" s="1">
        <f>+F3249+6</f>
        <v>21053501045</v>
      </c>
    </row>
    <row r="3251" spans="1:6" x14ac:dyDescent="0.35">
      <c r="A3251" s="1">
        <f t="shared" si="575"/>
        <v>21053503260</v>
      </c>
      <c r="B3251" s="1">
        <f>+B3250+10</f>
        <v>21053501350</v>
      </c>
      <c r="C3251" s="1">
        <f t="shared" si="576"/>
        <v>21053503269</v>
      </c>
      <c r="D3251" s="1">
        <f>+D3250+7</f>
        <v>21053501427</v>
      </c>
      <c r="E3251" s="1">
        <f t="shared" si="577"/>
        <v>21053503278</v>
      </c>
      <c r="F3251" s="1">
        <f>+F3250+4</f>
        <v>21053501049</v>
      </c>
    </row>
    <row r="3252" spans="1:6" x14ac:dyDescent="0.35">
      <c r="A3252" s="1">
        <f t="shared" si="575"/>
        <v>21053503261</v>
      </c>
      <c r="B3252" s="1">
        <f>+B3251+14</f>
        <v>21053501364</v>
      </c>
      <c r="C3252" s="1">
        <f t="shared" si="576"/>
        <v>21053503270</v>
      </c>
      <c r="D3252" s="1">
        <v>21063501116</v>
      </c>
      <c r="E3252" s="1">
        <f t="shared" si="577"/>
        <v>21053503279</v>
      </c>
      <c r="F3252" s="1">
        <f>+F3251+8</f>
        <v>21053501057</v>
      </c>
    </row>
    <row r="3253" spans="1:6" x14ac:dyDescent="0.35">
      <c r="A3253" s="1"/>
      <c r="B3253" s="1"/>
      <c r="C3253" s="1"/>
      <c r="D3253" s="1"/>
      <c r="E3253" s="1"/>
      <c r="F3253" s="1"/>
    </row>
    <row r="3254" spans="1:6" ht="18.5" x14ac:dyDescent="0.45">
      <c r="A3254" s="1"/>
      <c r="B3254" s="38"/>
      <c r="C3254" s="53" t="s">
        <v>17</v>
      </c>
      <c r="D3254" s="53"/>
      <c r="E3254" s="38"/>
      <c r="F3254" s="38"/>
    </row>
    <row r="3255" spans="1:6" x14ac:dyDescent="0.35">
      <c r="A3255" s="2" t="s">
        <v>36</v>
      </c>
      <c r="B3255" s="2" t="s">
        <v>60</v>
      </c>
      <c r="C3255" s="2"/>
      <c r="D3255" s="2"/>
      <c r="E3255" s="2" t="s">
        <v>36</v>
      </c>
      <c r="F3255" s="2" t="s">
        <v>60</v>
      </c>
    </row>
    <row r="3256" spans="1:6" x14ac:dyDescent="0.35">
      <c r="A3256" s="2">
        <v>52414404</v>
      </c>
      <c r="B3256" s="2">
        <v>62344414</v>
      </c>
      <c r="C3256" s="2" t="s">
        <v>36</v>
      </c>
      <c r="D3256" s="2" t="s">
        <v>60</v>
      </c>
      <c r="E3256" s="2">
        <v>52414404</v>
      </c>
      <c r="F3256" s="2">
        <v>62344414</v>
      </c>
    </row>
    <row r="3257" spans="1:6" x14ac:dyDescent="0.35">
      <c r="A3257" s="1">
        <f>+E3252+1</f>
        <v>21053503280</v>
      </c>
      <c r="B3257" s="1">
        <f>+F3252+2</f>
        <v>21053501059</v>
      </c>
      <c r="C3257" s="2">
        <v>52414404</v>
      </c>
      <c r="D3257" s="2">
        <v>62344414</v>
      </c>
      <c r="E3257" s="1">
        <f>+C3264+1</f>
        <v>21053503295</v>
      </c>
      <c r="F3257" s="1">
        <f>+D3264+2</f>
        <v>21053501163</v>
      </c>
    </row>
    <row r="3258" spans="1:6" x14ac:dyDescent="0.35">
      <c r="A3258" s="1">
        <f>+A3257+1</f>
        <v>21053503281</v>
      </c>
      <c r="B3258" s="1">
        <f>+B3257+11</f>
        <v>21053501070</v>
      </c>
      <c r="C3258" s="1">
        <f>+A3264+1</f>
        <v>21053503288</v>
      </c>
      <c r="D3258" s="1">
        <f>+B3264+1</f>
        <v>21053501114</v>
      </c>
      <c r="E3258" s="1">
        <f t="shared" ref="E3258:E3264" si="578">+E3257+1</f>
        <v>21053503296</v>
      </c>
      <c r="F3258" s="1">
        <f>+F3257+19</f>
        <v>21053501182</v>
      </c>
    </row>
    <row r="3259" spans="1:6" x14ac:dyDescent="0.35">
      <c r="A3259" s="1">
        <f t="shared" ref="A3259:A3264" si="579">+A3258+1</f>
        <v>21053503282</v>
      </c>
      <c r="B3259" s="1">
        <f>+B3258+2</f>
        <v>21053501072</v>
      </c>
      <c r="C3259" s="1">
        <f t="shared" ref="B3259:D3264" si="580">+C3258+1</f>
        <v>21053503289</v>
      </c>
      <c r="D3259" s="1">
        <f>+D3258+2</f>
        <v>21053501116</v>
      </c>
      <c r="E3259" s="1">
        <f t="shared" si="578"/>
        <v>21053503297</v>
      </c>
      <c r="F3259" s="1">
        <f>+F3258+8</f>
        <v>21053501190</v>
      </c>
    </row>
    <row r="3260" spans="1:6" x14ac:dyDescent="0.35">
      <c r="A3260" s="1">
        <f t="shared" si="579"/>
        <v>21053503283</v>
      </c>
      <c r="B3260" s="1">
        <f>+B3259+24</f>
        <v>21053501096</v>
      </c>
      <c r="C3260" s="1">
        <f t="shared" si="580"/>
        <v>21053503290</v>
      </c>
      <c r="D3260" s="1">
        <f>+D3259+2</f>
        <v>21053501118</v>
      </c>
      <c r="E3260" s="1">
        <f t="shared" si="578"/>
        <v>21053503298</v>
      </c>
      <c r="F3260" s="1">
        <f>+F3259+8</f>
        <v>21053501198</v>
      </c>
    </row>
    <row r="3261" spans="1:6" x14ac:dyDescent="0.35">
      <c r="A3261" s="1">
        <f t="shared" si="579"/>
        <v>21053503284</v>
      </c>
      <c r="B3261" s="1">
        <f>+B3260+2</f>
        <v>21053501098</v>
      </c>
      <c r="C3261" s="1">
        <f t="shared" si="580"/>
        <v>21053503291</v>
      </c>
      <c r="D3261" s="1">
        <f>+D3260+32</f>
        <v>21053501150</v>
      </c>
      <c r="E3261" s="1">
        <f t="shared" si="578"/>
        <v>21053503299</v>
      </c>
      <c r="F3261" s="1">
        <f>+F3260+2</f>
        <v>21053501200</v>
      </c>
    </row>
    <row r="3262" spans="1:6" x14ac:dyDescent="0.35">
      <c r="A3262" s="1">
        <f t="shared" si="579"/>
        <v>21053503285</v>
      </c>
      <c r="B3262" s="1">
        <f>+B3261+11</f>
        <v>21053501109</v>
      </c>
      <c r="C3262" s="1">
        <f t="shared" si="580"/>
        <v>21053503292</v>
      </c>
      <c r="D3262" s="1">
        <f>+D3261+3</f>
        <v>21053501153</v>
      </c>
      <c r="E3262" s="1">
        <f t="shared" si="578"/>
        <v>21053503300</v>
      </c>
      <c r="F3262" s="1">
        <f>+F3261+10</f>
        <v>21053501210</v>
      </c>
    </row>
    <row r="3263" spans="1:6" x14ac:dyDescent="0.35">
      <c r="A3263" s="1">
        <f t="shared" si="579"/>
        <v>21053503286</v>
      </c>
      <c r="B3263" s="1">
        <f t="shared" si="580"/>
        <v>21053501110</v>
      </c>
      <c r="C3263" s="1">
        <f t="shared" si="580"/>
        <v>21053503293</v>
      </c>
      <c r="D3263" s="1">
        <f>+D3262+7</f>
        <v>21053501160</v>
      </c>
      <c r="E3263" s="1">
        <f t="shared" si="578"/>
        <v>21053503301</v>
      </c>
      <c r="F3263" s="1">
        <f>+F3262+34</f>
        <v>21053501244</v>
      </c>
    </row>
    <row r="3264" spans="1:6" x14ac:dyDescent="0.35">
      <c r="A3264" s="1">
        <f t="shared" si="579"/>
        <v>21053503287</v>
      </c>
      <c r="B3264" s="1">
        <f>+B3263+3</f>
        <v>21053501113</v>
      </c>
      <c r="C3264" s="1">
        <f t="shared" si="580"/>
        <v>21053503294</v>
      </c>
      <c r="D3264" s="1">
        <f t="shared" si="580"/>
        <v>21053501161</v>
      </c>
      <c r="E3264" s="1">
        <f t="shared" si="578"/>
        <v>21053503302</v>
      </c>
      <c r="F3264" s="1">
        <f>+F3263+24</f>
        <v>21053501268</v>
      </c>
    </row>
    <row r="3265" spans="1:6" x14ac:dyDescent="0.35">
      <c r="A3265" s="1"/>
      <c r="B3265" s="1"/>
      <c r="C3265" s="1"/>
      <c r="D3265" s="1"/>
      <c r="E3265" s="1"/>
      <c r="F3265" s="1"/>
    </row>
    <row r="3266" spans="1:6" ht="18.5" x14ac:dyDescent="0.45">
      <c r="A3266" s="1"/>
      <c r="B3266" s="38"/>
      <c r="C3266" s="53" t="s">
        <v>18</v>
      </c>
      <c r="D3266" s="53"/>
      <c r="E3266" s="38"/>
      <c r="F3266" s="38"/>
    </row>
    <row r="3267" spans="1:6" x14ac:dyDescent="0.35">
      <c r="A3267" s="2" t="s">
        <v>36</v>
      </c>
      <c r="B3267" s="2" t="s">
        <v>60</v>
      </c>
      <c r="C3267" s="2"/>
      <c r="D3267" s="2"/>
      <c r="E3267" s="2" t="s">
        <v>36</v>
      </c>
      <c r="F3267" s="2" t="s">
        <v>60</v>
      </c>
    </row>
    <row r="3268" spans="1:6" x14ac:dyDescent="0.35">
      <c r="A3268" s="2">
        <v>52414404</v>
      </c>
      <c r="B3268" s="2">
        <v>62344414</v>
      </c>
      <c r="C3268" s="2" t="s">
        <v>36</v>
      </c>
      <c r="D3268" s="2" t="s">
        <v>60</v>
      </c>
      <c r="E3268" s="2">
        <v>52414404</v>
      </c>
      <c r="F3268" s="2">
        <v>62344414</v>
      </c>
    </row>
    <row r="3269" spans="1:6" x14ac:dyDescent="0.35">
      <c r="A3269" s="1">
        <f>+E3264+1</f>
        <v>21053503303</v>
      </c>
      <c r="B3269" s="1">
        <f>+F3264+5</f>
        <v>21053501273</v>
      </c>
      <c r="C3269" s="2">
        <v>52414404</v>
      </c>
      <c r="D3269" s="2">
        <v>62344414</v>
      </c>
      <c r="E3269" s="1">
        <f>+C3276+1</f>
        <v>21053503318</v>
      </c>
      <c r="F3269" s="1">
        <f>+D3276+5</f>
        <v>21053501385</v>
      </c>
    </row>
    <row r="3270" spans="1:6" x14ac:dyDescent="0.35">
      <c r="A3270" s="1">
        <f>+A3269+1</f>
        <v>21053503304</v>
      </c>
      <c r="B3270" s="1">
        <f>+B3269+14</f>
        <v>21053501287</v>
      </c>
      <c r="C3270" s="1">
        <f>+A3276+1</f>
        <v>21053503311</v>
      </c>
      <c r="D3270" s="1">
        <f>+B3276+8</f>
        <v>21053501326</v>
      </c>
      <c r="E3270" s="1">
        <f t="shared" ref="E3270:E3276" si="581">+E3269+1</f>
        <v>21053503319</v>
      </c>
      <c r="F3270" s="1">
        <f>+F3269+17</f>
        <v>21053501402</v>
      </c>
    </row>
    <row r="3271" spans="1:6" x14ac:dyDescent="0.35">
      <c r="A3271" s="1">
        <f t="shared" ref="A3271:A3276" si="582">+A3270+1</f>
        <v>21053503305</v>
      </c>
      <c r="B3271" s="1">
        <f t="shared" ref="B3271:D3276" si="583">+B3270+1</f>
        <v>21053501288</v>
      </c>
      <c r="C3271" s="1">
        <f t="shared" si="583"/>
        <v>21053503312</v>
      </c>
      <c r="D3271" s="1">
        <f>+D3270+1</f>
        <v>21053501327</v>
      </c>
      <c r="E3271" s="1">
        <f t="shared" si="581"/>
        <v>21053503320</v>
      </c>
      <c r="F3271" s="1">
        <f>+F3270+7</f>
        <v>21053501409</v>
      </c>
    </row>
    <row r="3272" spans="1:6" x14ac:dyDescent="0.35">
      <c r="A3272" s="1">
        <f t="shared" si="582"/>
        <v>21053503306</v>
      </c>
      <c r="B3272" s="1">
        <f>+B3271+6</f>
        <v>21053501294</v>
      </c>
      <c r="C3272" s="1">
        <f t="shared" si="583"/>
        <v>21053503313</v>
      </c>
      <c r="D3272" s="1">
        <f>+D3271+17</f>
        <v>21053501344</v>
      </c>
      <c r="E3272" s="1">
        <f t="shared" si="581"/>
        <v>21053503321</v>
      </c>
      <c r="F3272" s="1">
        <v>21081501032</v>
      </c>
    </row>
    <row r="3273" spans="1:6" x14ac:dyDescent="0.35">
      <c r="A3273" s="1">
        <f t="shared" si="582"/>
        <v>21053503307</v>
      </c>
      <c r="B3273" s="1">
        <f>+B3272+8</f>
        <v>21053501302</v>
      </c>
      <c r="C3273" s="1">
        <f t="shared" si="583"/>
        <v>21053503314</v>
      </c>
      <c r="D3273" s="1">
        <f>+D3272+8</f>
        <v>21053501352</v>
      </c>
      <c r="E3273" s="1">
        <f t="shared" si="581"/>
        <v>21053503322</v>
      </c>
      <c r="F3273" s="2" t="s">
        <v>60</v>
      </c>
    </row>
    <row r="3274" spans="1:6" x14ac:dyDescent="0.35">
      <c r="A3274" s="1">
        <f t="shared" si="582"/>
        <v>21053503308</v>
      </c>
      <c r="B3274" s="1">
        <f>+B3273+4</f>
        <v>21053501306</v>
      </c>
      <c r="C3274" s="1">
        <f t="shared" si="583"/>
        <v>21053503315</v>
      </c>
      <c r="D3274" s="1">
        <f t="shared" si="583"/>
        <v>21053501353</v>
      </c>
      <c r="E3274" s="1">
        <f t="shared" si="581"/>
        <v>21053503323</v>
      </c>
      <c r="F3274" s="2">
        <v>62414420</v>
      </c>
    </row>
    <row r="3275" spans="1:6" x14ac:dyDescent="0.35">
      <c r="A3275" s="1">
        <f t="shared" si="582"/>
        <v>21053503309</v>
      </c>
      <c r="B3275" s="1">
        <f>+B3274+7</f>
        <v>21053501313</v>
      </c>
      <c r="C3275" s="1">
        <f t="shared" si="583"/>
        <v>21053503316</v>
      </c>
      <c r="D3275" s="1">
        <f>+D3274+21</f>
        <v>21053501374</v>
      </c>
      <c r="E3275" s="1">
        <f t="shared" si="581"/>
        <v>21053503324</v>
      </c>
      <c r="F3275" s="1">
        <v>20053501266</v>
      </c>
    </row>
    <row r="3276" spans="1:6" x14ac:dyDescent="0.35">
      <c r="A3276" s="1">
        <f t="shared" si="582"/>
        <v>21053503310</v>
      </c>
      <c r="B3276" s="1">
        <f>+B3275+5</f>
        <v>21053501318</v>
      </c>
      <c r="C3276" s="1">
        <f t="shared" si="583"/>
        <v>21053503317</v>
      </c>
      <c r="D3276" s="1">
        <f>+D3275+6</f>
        <v>21053501380</v>
      </c>
      <c r="E3276" s="1">
        <f t="shared" si="581"/>
        <v>21053503325</v>
      </c>
      <c r="F3276" s="1">
        <v>21053501004</v>
      </c>
    </row>
    <row r="3277" spans="1:6" x14ac:dyDescent="0.35">
      <c r="A3277" s="1"/>
      <c r="B3277" s="1"/>
      <c r="C3277" s="1"/>
      <c r="D3277" s="1"/>
      <c r="E3277" s="1"/>
      <c r="F3277" s="1">
        <f>+F3276+50</f>
        <v>21053501054</v>
      </c>
    </row>
    <row r="3278" spans="1:6" x14ac:dyDescent="0.35">
      <c r="A3278" s="1"/>
      <c r="B3278" s="1"/>
      <c r="C3278" s="1"/>
      <c r="D3278" s="1"/>
      <c r="E3278" s="1"/>
      <c r="F3278" s="1">
        <f>+F3277+7</f>
        <v>21053501061</v>
      </c>
    </row>
    <row r="3279" spans="1:6" x14ac:dyDescent="0.35">
      <c r="A3279" s="1"/>
      <c r="B3279" s="1"/>
      <c r="C3279" s="1"/>
      <c r="D3279" s="1"/>
      <c r="E3279" s="1"/>
      <c r="F3279" s="1"/>
    </row>
    <row r="3280" spans="1:6" ht="18.5" x14ac:dyDescent="0.45">
      <c r="A3280" s="1"/>
      <c r="B3280" s="38"/>
      <c r="C3280" s="53" t="s">
        <v>19</v>
      </c>
      <c r="D3280" s="53"/>
      <c r="E3280" s="38"/>
      <c r="F3280" s="38"/>
    </row>
    <row r="3281" spans="1:6" x14ac:dyDescent="0.35">
      <c r="A3281" s="2" t="s">
        <v>36</v>
      </c>
      <c r="B3281" s="2" t="s">
        <v>60</v>
      </c>
      <c r="C3281" s="2"/>
      <c r="D3281" s="2"/>
      <c r="E3281" s="2" t="s">
        <v>36</v>
      </c>
      <c r="F3281" s="2" t="s">
        <v>60</v>
      </c>
    </row>
    <row r="3282" spans="1:6" x14ac:dyDescent="0.35">
      <c r="A3282" s="2">
        <v>52414404</v>
      </c>
      <c r="B3282" s="2">
        <v>62414420</v>
      </c>
      <c r="C3282" s="2" t="s">
        <v>36</v>
      </c>
      <c r="D3282" s="2" t="s">
        <v>60</v>
      </c>
      <c r="E3282" s="2">
        <v>52414404</v>
      </c>
      <c r="F3282" s="2">
        <v>62414420</v>
      </c>
    </row>
    <row r="3283" spans="1:6" x14ac:dyDescent="0.35">
      <c r="A3283" s="1">
        <f>+E3276+1</f>
        <v>21053503326</v>
      </c>
      <c r="B3283" s="1">
        <f>+F3278+4</f>
        <v>21053501065</v>
      </c>
      <c r="C3283" s="2">
        <v>52414404</v>
      </c>
      <c r="D3283" s="2">
        <v>62414420</v>
      </c>
      <c r="E3283" s="1">
        <v>21063503137</v>
      </c>
      <c r="F3283" s="1">
        <f>+D3290+11</f>
        <v>21053501154</v>
      </c>
    </row>
    <row r="3284" spans="1:6" x14ac:dyDescent="0.35">
      <c r="A3284" s="1">
        <f>+A3283+1</f>
        <v>21053503327</v>
      </c>
      <c r="B3284" s="1">
        <f>+B3283+2</f>
        <v>21053501067</v>
      </c>
      <c r="C3284" s="1">
        <f>+A3290+2</f>
        <v>21053503336</v>
      </c>
      <c r="D3284" s="1">
        <f>+B3290+1</f>
        <v>21053501093</v>
      </c>
      <c r="E3284" s="1">
        <v>21081503007</v>
      </c>
      <c r="F3284" s="1">
        <f>+F3283+16</f>
        <v>21053501170</v>
      </c>
    </row>
    <row r="3285" spans="1:6" x14ac:dyDescent="0.35">
      <c r="A3285" s="1">
        <f t="shared" ref="A3285:A3290" si="584">+A3284+1</f>
        <v>21053503328</v>
      </c>
      <c r="B3285" s="1">
        <f>+B3284+6</f>
        <v>21053501073</v>
      </c>
      <c r="C3285" s="1">
        <f t="shared" ref="B3285:D3290" si="585">+C3284+1</f>
        <v>21053503337</v>
      </c>
      <c r="D3285" s="1">
        <f>+D3284+10</f>
        <v>21053501103</v>
      </c>
      <c r="E3285" s="2" t="s">
        <v>60</v>
      </c>
      <c r="F3285" s="1">
        <f>+F3284+4</f>
        <v>21053501174</v>
      </c>
    </row>
    <row r="3286" spans="1:6" x14ac:dyDescent="0.35">
      <c r="A3286" s="1">
        <f t="shared" si="584"/>
        <v>21053503329</v>
      </c>
      <c r="B3286" s="1">
        <f>+B3285+3</f>
        <v>21053501076</v>
      </c>
      <c r="C3286" s="1">
        <f t="shared" si="585"/>
        <v>21053503338</v>
      </c>
      <c r="D3286" s="1">
        <f t="shared" si="585"/>
        <v>21053501104</v>
      </c>
      <c r="E3286" s="2">
        <v>62054408</v>
      </c>
      <c r="F3286" s="1">
        <f>+F3285+10</f>
        <v>21053501184</v>
      </c>
    </row>
    <row r="3287" spans="1:6" x14ac:dyDescent="0.35">
      <c r="A3287" s="1">
        <f>+A3286+2</f>
        <v>21053503331</v>
      </c>
      <c r="B3287" s="1">
        <f>+B3286+7</f>
        <v>21053501083</v>
      </c>
      <c r="C3287" s="1">
        <f t="shared" si="585"/>
        <v>21053503339</v>
      </c>
      <c r="D3287" s="1">
        <f>+D3286+11</f>
        <v>21053501115</v>
      </c>
      <c r="E3287" s="1">
        <v>21053501046</v>
      </c>
      <c r="F3287" s="1">
        <f>+F3286+10</f>
        <v>21053501194</v>
      </c>
    </row>
    <row r="3288" spans="1:6" x14ac:dyDescent="0.35">
      <c r="A3288" s="1">
        <f t="shared" si="584"/>
        <v>21053503332</v>
      </c>
      <c r="B3288" s="1">
        <f>+B3287+4</f>
        <v>21053501087</v>
      </c>
      <c r="C3288" s="1">
        <f t="shared" si="585"/>
        <v>21053503340</v>
      </c>
      <c r="D3288" s="1">
        <f>+D3287+11</f>
        <v>21053501126</v>
      </c>
      <c r="E3288" s="1">
        <f>+E3287+2</f>
        <v>21053501048</v>
      </c>
      <c r="F3288" s="1">
        <f>+F3287+13</f>
        <v>21053501207</v>
      </c>
    </row>
    <row r="3289" spans="1:6" x14ac:dyDescent="0.35">
      <c r="A3289" s="1">
        <f t="shared" si="584"/>
        <v>21053503333</v>
      </c>
      <c r="B3289" s="1">
        <f>+B3288+4</f>
        <v>21053501091</v>
      </c>
      <c r="C3289" s="1">
        <f t="shared" si="585"/>
        <v>21053503341</v>
      </c>
      <c r="D3289" s="1">
        <f>+D3288+2</f>
        <v>21053501128</v>
      </c>
      <c r="E3289" s="1">
        <f>+E3288+52+21</f>
        <v>21053501121</v>
      </c>
      <c r="F3289" s="1">
        <f>+F3288+10</f>
        <v>21053501217</v>
      </c>
    </row>
    <row r="3290" spans="1:6" x14ac:dyDescent="0.35">
      <c r="A3290" s="1">
        <f t="shared" si="584"/>
        <v>21053503334</v>
      </c>
      <c r="B3290" s="1">
        <f t="shared" si="585"/>
        <v>21053501092</v>
      </c>
      <c r="C3290" s="1">
        <v>21054503144</v>
      </c>
      <c r="D3290" s="1">
        <f>+D3289+15</f>
        <v>21053501143</v>
      </c>
      <c r="E3290" s="1">
        <f>+E3289+20</f>
        <v>21053501141</v>
      </c>
      <c r="F3290" s="1">
        <f>+F3289+10</f>
        <v>21053501227</v>
      </c>
    </row>
    <row r="3291" spans="1:6" x14ac:dyDescent="0.35">
      <c r="A3291" s="1"/>
      <c r="B3291" s="1"/>
      <c r="C3291" s="1"/>
      <c r="D3291" s="1"/>
      <c r="E3291" s="1">
        <f>+E3290+23</f>
        <v>21053501164</v>
      </c>
      <c r="F3291" s="1"/>
    </row>
    <row r="3292" spans="1:6" x14ac:dyDescent="0.35">
      <c r="A3292" s="1"/>
      <c r="B3292" s="1"/>
      <c r="C3292" s="1"/>
      <c r="D3292" s="1"/>
      <c r="E3292" s="1">
        <f>+E3291+27</f>
        <v>21053501191</v>
      </c>
      <c r="F3292" s="1"/>
    </row>
    <row r="3293" spans="1:6" x14ac:dyDescent="0.35">
      <c r="A3293" s="1"/>
      <c r="B3293" s="1"/>
      <c r="C3293" s="1"/>
      <c r="D3293" s="1"/>
      <c r="E3293" s="1"/>
      <c r="F3293" s="1"/>
    </row>
    <row r="3294" spans="1:6" ht="18.5" x14ac:dyDescent="0.45">
      <c r="A3294" s="1"/>
      <c r="B3294" s="38"/>
      <c r="C3294" s="53" t="s">
        <v>2</v>
      </c>
      <c r="D3294" s="53"/>
      <c r="E3294" s="38"/>
      <c r="F3294" s="38"/>
    </row>
    <row r="3295" spans="1:6" x14ac:dyDescent="0.35">
      <c r="A3295" s="2" t="s">
        <v>60</v>
      </c>
      <c r="B3295" s="2" t="s">
        <v>60</v>
      </c>
      <c r="C3295" s="2"/>
      <c r="D3295" s="2"/>
      <c r="E3295" s="2"/>
      <c r="F3295" s="2"/>
    </row>
    <row r="3296" spans="1:6" x14ac:dyDescent="0.35">
      <c r="A3296" s="2">
        <v>62054408</v>
      </c>
      <c r="B3296" s="2">
        <v>62414420</v>
      </c>
      <c r="C3296" s="2"/>
      <c r="D3296" s="2"/>
      <c r="E3296" s="2" t="s">
        <v>60</v>
      </c>
      <c r="F3296" s="2" t="s">
        <v>60</v>
      </c>
    </row>
    <row r="3297" spans="1:6" x14ac:dyDescent="0.35">
      <c r="A3297" s="1">
        <f>+E3292+13</f>
        <v>21053501204</v>
      </c>
      <c r="B3297" s="1">
        <f>+F3290+3</f>
        <v>21053501230</v>
      </c>
      <c r="C3297" s="2" t="s">
        <v>60</v>
      </c>
      <c r="D3297" s="2" t="s">
        <v>60</v>
      </c>
      <c r="E3297" s="2">
        <v>62054408</v>
      </c>
      <c r="F3297" s="2">
        <v>62414420</v>
      </c>
    </row>
    <row r="3298" spans="1:6" x14ac:dyDescent="0.35">
      <c r="A3298" s="1">
        <f>+A3297+14</f>
        <v>21053501218</v>
      </c>
      <c r="B3298" s="1">
        <f>+B3297+31</f>
        <v>21053501261</v>
      </c>
      <c r="C3298" s="2">
        <v>62054408</v>
      </c>
      <c r="D3298" s="2">
        <v>62414420</v>
      </c>
      <c r="E3298" s="1">
        <f>+C3304+15</f>
        <v>21053501392</v>
      </c>
      <c r="F3298" s="1">
        <f>+D3304+12</f>
        <v>21053501382</v>
      </c>
    </row>
    <row r="3299" spans="1:6" x14ac:dyDescent="0.35">
      <c r="A3299" s="1">
        <f>+A3298+16</f>
        <v>21053501234</v>
      </c>
      <c r="B3299" s="1">
        <f>+B3298+6</f>
        <v>21053501267</v>
      </c>
      <c r="C3299" s="1">
        <f>+A3304+11</f>
        <v>21053501336</v>
      </c>
      <c r="D3299" s="1">
        <f>+B3304+4</f>
        <v>21053501319</v>
      </c>
      <c r="E3299" s="1">
        <f>+E3298+14</f>
        <v>21053501406</v>
      </c>
      <c r="F3299" s="1">
        <f>+F3298+4</f>
        <v>21053501386</v>
      </c>
    </row>
    <row r="3300" spans="1:6" x14ac:dyDescent="0.35">
      <c r="A3300" s="1">
        <f>+A3299+2</f>
        <v>21053501236</v>
      </c>
      <c r="B3300" s="1">
        <f>+B3299+8</f>
        <v>21053501275</v>
      </c>
      <c r="C3300" s="1">
        <f>+C3299+2</f>
        <v>21053501338</v>
      </c>
      <c r="D3300" s="1">
        <f>+D3299+12</f>
        <v>21053501331</v>
      </c>
      <c r="E3300" s="1">
        <f>+E3299+13</f>
        <v>21053501419</v>
      </c>
      <c r="F3300" s="1">
        <f>+F3299+12</f>
        <v>21053501398</v>
      </c>
    </row>
    <row r="3301" spans="1:6" x14ac:dyDescent="0.35">
      <c r="A3301" s="1">
        <f>+A3300+50</f>
        <v>21053501286</v>
      </c>
      <c r="B3301" s="1">
        <f>+B3300+17</f>
        <v>21053501292</v>
      </c>
      <c r="C3301" s="1">
        <f>+C3300+16</f>
        <v>21053501354</v>
      </c>
      <c r="D3301" s="1">
        <f>+D3300+11</f>
        <v>21053501342</v>
      </c>
      <c r="E3301" s="1">
        <f>+E3300+6</f>
        <v>21053501425</v>
      </c>
      <c r="F3301" s="1">
        <f>+F3300+3</f>
        <v>21053501401</v>
      </c>
    </row>
    <row r="3302" spans="1:6" x14ac:dyDescent="0.35">
      <c r="A3302" s="1">
        <f>+A3301+9</f>
        <v>21053501295</v>
      </c>
      <c r="B3302" s="1">
        <f>+B3301+17</f>
        <v>21053501309</v>
      </c>
      <c r="C3302" s="1">
        <f>+C3301+5</f>
        <v>21053501359</v>
      </c>
      <c r="D3302" s="1">
        <f>+D3301+3</f>
        <v>21053501345</v>
      </c>
      <c r="E3302" s="1"/>
      <c r="F3302" s="1">
        <f>+F3301+3</f>
        <v>21053501404</v>
      </c>
    </row>
    <row r="3303" spans="1:6" x14ac:dyDescent="0.35">
      <c r="A3303" s="1">
        <f>+A3302+29</f>
        <v>21053501324</v>
      </c>
      <c r="B3303" s="1">
        <f>+B3302+5</f>
        <v>21053501314</v>
      </c>
      <c r="C3303" s="1">
        <f>+C3302+16</f>
        <v>21053501375</v>
      </c>
      <c r="D3303" s="1">
        <f>+D3302+12</f>
        <v>21053501357</v>
      </c>
      <c r="E3303" s="1"/>
      <c r="F3303" s="1">
        <f>+F3302+6</f>
        <v>21053501410</v>
      </c>
    </row>
    <row r="3304" spans="1:6" x14ac:dyDescent="0.35">
      <c r="A3304" s="1">
        <f>+A3303+1</f>
        <v>21053501325</v>
      </c>
      <c r="B3304" s="1">
        <f t="shared" ref="B3304" si="586">+B3303+1</f>
        <v>21053501315</v>
      </c>
      <c r="C3304" s="1">
        <f>+C3303+2</f>
        <v>21053501377</v>
      </c>
      <c r="D3304" s="1">
        <f>+D3303+13</f>
        <v>21053501370</v>
      </c>
      <c r="E3304" s="1"/>
      <c r="F3304" s="1"/>
    </row>
    <row r="3306" spans="1:6" ht="18.5" x14ac:dyDescent="0.45">
      <c r="C3306" s="53" t="s">
        <v>84</v>
      </c>
      <c r="D3306" s="53"/>
    </row>
    <row r="3307" spans="1:6" x14ac:dyDescent="0.35">
      <c r="A3307" s="2" t="s">
        <v>60</v>
      </c>
      <c r="B3307" s="2" t="s">
        <v>20</v>
      </c>
      <c r="C3307" s="2" t="s">
        <v>60</v>
      </c>
    </row>
    <row r="3308" spans="1:6" x14ac:dyDescent="0.35">
      <c r="A3308" s="2">
        <v>62314402</v>
      </c>
      <c r="B3308" s="2" t="s">
        <v>96</v>
      </c>
      <c r="C3308" s="2">
        <v>62054408</v>
      </c>
    </row>
    <row r="3309" spans="1:6" x14ac:dyDescent="0.35">
      <c r="A3309" s="8">
        <v>21053501155</v>
      </c>
      <c r="B3309" s="8">
        <v>18053501206</v>
      </c>
      <c r="C3309" s="8">
        <v>21053501279</v>
      </c>
    </row>
    <row r="3310" spans="1:6" x14ac:dyDescent="0.35">
      <c r="A3310" s="8">
        <f>+A3309+30</f>
        <v>21053501185</v>
      </c>
    </row>
    <row r="3311" spans="1:6" x14ac:dyDescent="0.35">
      <c r="A3311" s="8">
        <f>+A3310+95</f>
        <v>21053501280</v>
      </c>
    </row>
    <row r="3312" spans="1:6" x14ac:dyDescent="0.35">
      <c r="A3312" s="8">
        <f>+A3311+18</f>
        <v>21053501298</v>
      </c>
    </row>
    <row r="3313" spans="1:1" x14ac:dyDescent="0.35">
      <c r="A3313" s="8">
        <f>+A3312+49</f>
        <v>21053501347</v>
      </c>
    </row>
    <row r="3314" spans="1:1" x14ac:dyDescent="0.35">
      <c r="A3314" s="8">
        <f>+A3313+53+14</f>
        <v>21053501414</v>
      </c>
    </row>
    <row r="3357" spans="1:6" ht="18.5" x14ac:dyDescent="0.45">
      <c r="A3357" s="53" t="s">
        <v>0</v>
      </c>
      <c r="B3357" s="53"/>
      <c r="C3357" s="53"/>
      <c r="D3357" s="53"/>
      <c r="E3357" s="53"/>
      <c r="F3357" s="53"/>
    </row>
    <row r="3358" spans="1:6" ht="23.5" x14ac:dyDescent="0.55000000000000004">
      <c r="A3358" s="3" t="s">
        <v>95</v>
      </c>
      <c r="B3358" s="38"/>
      <c r="C3358" s="38"/>
      <c r="D3358" s="38"/>
      <c r="E3358" s="38"/>
      <c r="F3358" s="4" t="s">
        <v>3</v>
      </c>
    </row>
    <row r="3359" spans="1:6" ht="18.5" x14ac:dyDescent="0.45">
      <c r="A3359" s="1"/>
      <c r="B3359" s="39"/>
      <c r="C3359" s="53" t="s">
        <v>5</v>
      </c>
      <c r="D3359" s="53"/>
      <c r="E3359" s="39"/>
      <c r="F3359" s="39"/>
    </row>
    <row r="3360" spans="1:6" x14ac:dyDescent="0.35">
      <c r="A3360" s="7" t="s">
        <v>97</v>
      </c>
      <c r="B3360" s="7" t="s">
        <v>97</v>
      </c>
      <c r="C3360" s="2"/>
      <c r="D3360" s="2"/>
      <c r="E3360" s="7" t="s">
        <v>97</v>
      </c>
      <c r="F3360" s="7" t="s">
        <v>97</v>
      </c>
    </row>
    <row r="3361" spans="1:6" x14ac:dyDescent="0.35">
      <c r="A3361" s="2">
        <v>12275403</v>
      </c>
      <c r="B3361" s="2">
        <v>12325908</v>
      </c>
      <c r="C3361" s="7" t="s">
        <v>97</v>
      </c>
      <c r="D3361" s="7" t="s">
        <v>97</v>
      </c>
      <c r="E3361" s="2">
        <v>12275403</v>
      </c>
      <c r="F3361" s="2">
        <v>12325908</v>
      </c>
    </row>
    <row r="3362" spans="1:6" x14ac:dyDescent="0.35">
      <c r="A3362" s="1">
        <v>20053504002</v>
      </c>
      <c r="B3362" s="1">
        <v>21053504017</v>
      </c>
      <c r="C3362" s="2">
        <v>12275403</v>
      </c>
      <c r="D3362" s="2">
        <v>12325908</v>
      </c>
      <c r="E3362" s="1">
        <f>+C3369+1</f>
        <v>21053504016</v>
      </c>
      <c r="F3362" s="1">
        <f>+D3369+1</f>
        <v>21053511043</v>
      </c>
    </row>
    <row r="3363" spans="1:6" x14ac:dyDescent="0.35">
      <c r="A3363" s="1">
        <f>+A3362+44</f>
        <v>20053504046</v>
      </c>
      <c r="B3363" s="1">
        <f>+B3362+118</f>
        <v>21053504135</v>
      </c>
      <c r="C3363" s="1">
        <f>+A3369+1</f>
        <v>21053504003</v>
      </c>
      <c r="D3363" s="1">
        <f>+B3369+6</f>
        <v>21053510029</v>
      </c>
      <c r="E3363" s="1">
        <f>+E3362+2</f>
        <v>21053504018</v>
      </c>
      <c r="F3363" s="1">
        <f>+F3362+9</f>
        <v>21053511052</v>
      </c>
    </row>
    <row r="3364" spans="1:6" x14ac:dyDescent="0.35">
      <c r="A3364" s="1">
        <f>+A3363+46</f>
        <v>20053504092</v>
      </c>
      <c r="B3364" s="5">
        <v>21053510003</v>
      </c>
      <c r="C3364" s="1">
        <f>+C3363+2</f>
        <v>21053504005</v>
      </c>
      <c r="D3364" s="1">
        <f>+D3363+7</f>
        <v>21053510036</v>
      </c>
      <c r="E3364" s="1">
        <f>+E3363+2</f>
        <v>21053504020</v>
      </c>
      <c r="F3364" s="1">
        <f>+F3363+4</f>
        <v>21053511056</v>
      </c>
    </row>
    <row r="3365" spans="1:6" x14ac:dyDescent="0.35">
      <c r="A3365" s="1">
        <f>+A3364+25</f>
        <v>20053504117</v>
      </c>
      <c r="B3365" s="1">
        <f>+B3364+5</f>
        <v>21053510008</v>
      </c>
      <c r="C3365" s="1">
        <f>+C3364+2</f>
        <v>21053504007</v>
      </c>
      <c r="D3365" s="1">
        <f>+D3364+8</f>
        <v>21053510044</v>
      </c>
      <c r="E3365" s="1">
        <f t="shared" ref="C3365:E3369" si="587">+E3364+1</f>
        <v>21053504021</v>
      </c>
      <c r="F3365" s="1">
        <f>+F3364+14</f>
        <v>21053511070</v>
      </c>
    </row>
    <row r="3366" spans="1:6" x14ac:dyDescent="0.35">
      <c r="A3366" s="1">
        <f>+A3365+21</f>
        <v>20053504138</v>
      </c>
      <c r="B3366" s="1">
        <f>+B3365+2</f>
        <v>21053510010</v>
      </c>
      <c r="C3366" s="1">
        <f>+C3365+3</f>
        <v>21053504010</v>
      </c>
      <c r="D3366" s="5">
        <v>21053511013</v>
      </c>
      <c r="E3366" s="1">
        <f t="shared" si="587"/>
        <v>21053504022</v>
      </c>
      <c r="F3366" s="1">
        <f>+F3365+3</f>
        <v>21053511073</v>
      </c>
    </row>
    <row r="3367" spans="1:6" x14ac:dyDescent="0.35">
      <c r="A3367" s="1">
        <f>+A3366+70</f>
        <v>20053504208</v>
      </c>
      <c r="B3367" s="1">
        <f>+B3366+8</f>
        <v>21053510018</v>
      </c>
      <c r="C3367" s="1">
        <f t="shared" si="587"/>
        <v>21053504011</v>
      </c>
      <c r="D3367" s="1">
        <f>+D3366+9</f>
        <v>21053511022</v>
      </c>
      <c r="E3367" s="1">
        <f t="shared" si="587"/>
        <v>21053504023</v>
      </c>
      <c r="F3367" s="1">
        <f>+F3366+2</f>
        <v>21053511075</v>
      </c>
    </row>
    <row r="3368" spans="1:6" x14ac:dyDescent="0.35">
      <c r="A3368" s="1">
        <f>+A3367+3</f>
        <v>20053504211</v>
      </c>
      <c r="B3368" s="1">
        <f>+B3367+3</f>
        <v>21053510021</v>
      </c>
      <c r="C3368" s="1">
        <f>+C3367+3</f>
        <v>21053504014</v>
      </c>
      <c r="D3368" s="1">
        <f>+D3367+19</f>
        <v>21053511041</v>
      </c>
      <c r="E3368" s="1">
        <f>+E3367+8</f>
        <v>21053504031</v>
      </c>
      <c r="F3368" s="1">
        <f>+F3367+4</f>
        <v>21053511079</v>
      </c>
    </row>
    <row r="3369" spans="1:6" x14ac:dyDescent="0.35">
      <c r="A3369" s="5">
        <v>21053504002</v>
      </c>
      <c r="B3369" s="1">
        <f>+B3368+2</f>
        <v>21053510023</v>
      </c>
      <c r="C3369" s="1">
        <f t="shared" si="587"/>
        <v>21053504015</v>
      </c>
      <c r="D3369" s="1">
        <f t="shared" si="587"/>
        <v>21053511042</v>
      </c>
      <c r="E3369" s="1">
        <f>+E3368+5</f>
        <v>21053504036</v>
      </c>
      <c r="F3369" s="5">
        <v>20053516078</v>
      </c>
    </row>
    <row r="3370" spans="1:6" x14ac:dyDescent="0.35">
      <c r="A3370" s="1"/>
      <c r="B3370" s="1"/>
      <c r="C3370" s="1"/>
      <c r="D3370" s="1"/>
      <c r="E3370" s="1"/>
      <c r="F3370" s="1"/>
    </row>
    <row r="3371" spans="1:6" ht="18.5" x14ac:dyDescent="0.45">
      <c r="A3371" s="1"/>
      <c r="B3371" s="39"/>
      <c r="C3371" s="53" t="s">
        <v>6</v>
      </c>
      <c r="D3371" s="53"/>
      <c r="E3371" s="39"/>
      <c r="F3371" s="39"/>
    </row>
    <row r="3372" spans="1:6" x14ac:dyDescent="0.35">
      <c r="A3372" s="7" t="s">
        <v>97</v>
      </c>
      <c r="B3372" s="7" t="s">
        <v>97</v>
      </c>
      <c r="C3372" s="2"/>
      <c r="D3372" s="2"/>
      <c r="E3372" s="7" t="s">
        <v>97</v>
      </c>
      <c r="F3372" s="7" t="s">
        <v>97</v>
      </c>
    </row>
    <row r="3373" spans="1:6" x14ac:dyDescent="0.35">
      <c r="A3373" s="2">
        <v>12275403</v>
      </c>
      <c r="B3373" s="2">
        <v>12325908</v>
      </c>
      <c r="C3373" s="7" t="s">
        <v>97</v>
      </c>
      <c r="D3373" s="7" t="s">
        <v>97</v>
      </c>
      <c r="E3373" s="2">
        <v>12275403</v>
      </c>
      <c r="F3373" s="2">
        <v>12325908</v>
      </c>
    </row>
    <row r="3374" spans="1:6" x14ac:dyDescent="0.35">
      <c r="A3374" s="1">
        <f>+E3369+4</f>
        <v>21053504040</v>
      </c>
      <c r="B3374" s="1">
        <f>+F3369+6</f>
        <v>20053516084</v>
      </c>
      <c r="C3374" s="2">
        <v>12275403</v>
      </c>
      <c r="D3374" s="2">
        <v>12325908</v>
      </c>
      <c r="E3374" s="1">
        <f>+C3381+4</f>
        <v>21053504068</v>
      </c>
      <c r="F3374" s="1">
        <f>+D3381+1</f>
        <v>21053516026</v>
      </c>
    </row>
    <row r="3375" spans="1:6" x14ac:dyDescent="0.35">
      <c r="A3375" s="1">
        <f>+A3374+2</f>
        <v>21053504042</v>
      </c>
      <c r="B3375" s="5">
        <v>21053516001</v>
      </c>
      <c r="C3375" s="1">
        <f>+A3381+1</f>
        <v>21053504050</v>
      </c>
      <c r="D3375" s="1">
        <f>+B3381+2</f>
        <v>21053516015</v>
      </c>
      <c r="E3375" s="1">
        <f>+E3374+2</f>
        <v>21053504070</v>
      </c>
      <c r="F3375" s="1">
        <f t="shared" ref="E3375:F3380" si="588">+F3374+1</f>
        <v>21053516027</v>
      </c>
    </row>
    <row r="3376" spans="1:6" x14ac:dyDescent="0.35">
      <c r="A3376" s="1">
        <f t="shared" ref="A3376:A3381" si="589">+A3375+1</f>
        <v>21053504043</v>
      </c>
      <c r="B3376" s="1">
        <f t="shared" ref="B3376:D3381" si="590">+B3375+1</f>
        <v>21053516002</v>
      </c>
      <c r="C3376" s="1">
        <f>+C3375+3</f>
        <v>21053504053</v>
      </c>
      <c r="D3376" s="1">
        <f>+D3375+3</f>
        <v>21053516018</v>
      </c>
      <c r="E3376" s="1">
        <f t="shared" si="588"/>
        <v>21053504071</v>
      </c>
      <c r="F3376" s="1">
        <f t="shared" si="588"/>
        <v>21053516028</v>
      </c>
    </row>
    <row r="3377" spans="1:6" x14ac:dyDescent="0.35">
      <c r="A3377" s="1">
        <f t="shared" si="589"/>
        <v>21053504044</v>
      </c>
      <c r="B3377" s="1">
        <f t="shared" si="590"/>
        <v>21053516003</v>
      </c>
      <c r="C3377" s="1">
        <f>+C3376+2</f>
        <v>21053504055</v>
      </c>
      <c r="D3377" s="1">
        <f t="shared" si="590"/>
        <v>21053516019</v>
      </c>
      <c r="E3377" s="1">
        <f t="shared" si="588"/>
        <v>21053504072</v>
      </c>
      <c r="F3377" s="1">
        <f>+F3376+3</f>
        <v>21053516031</v>
      </c>
    </row>
    <row r="3378" spans="1:6" x14ac:dyDescent="0.35">
      <c r="A3378" s="1">
        <f t="shared" si="589"/>
        <v>21053504045</v>
      </c>
      <c r="B3378" s="1">
        <f>+B3377+2</f>
        <v>21053516005</v>
      </c>
      <c r="C3378" s="1">
        <f t="shared" si="590"/>
        <v>21053504056</v>
      </c>
      <c r="D3378" s="1">
        <f t="shared" si="590"/>
        <v>21053516020</v>
      </c>
      <c r="E3378" s="1">
        <f t="shared" si="588"/>
        <v>21053504073</v>
      </c>
      <c r="F3378" s="1">
        <f>+F3377+6</f>
        <v>21053516037</v>
      </c>
    </row>
    <row r="3379" spans="1:6" x14ac:dyDescent="0.35">
      <c r="A3379" s="1">
        <f>+A3378+2</f>
        <v>21053504047</v>
      </c>
      <c r="B3379" s="1">
        <f>+B3378+4</f>
        <v>21053516009</v>
      </c>
      <c r="C3379" s="1">
        <f t="shared" si="590"/>
        <v>21053504057</v>
      </c>
      <c r="D3379" s="1">
        <f>+D3378+2</f>
        <v>21053516022</v>
      </c>
      <c r="E3379" s="1">
        <f t="shared" si="588"/>
        <v>21053504074</v>
      </c>
      <c r="F3379" s="1">
        <f t="shared" si="588"/>
        <v>21053516038</v>
      </c>
    </row>
    <row r="3380" spans="1:6" x14ac:dyDescent="0.35">
      <c r="A3380" s="1">
        <f t="shared" si="589"/>
        <v>21053504048</v>
      </c>
      <c r="B3380" s="1">
        <f>+B3379+3</f>
        <v>21053516012</v>
      </c>
      <c r="C3380" s="1">
        <f t="shared" si="590"/>
        <v>21053504058</v>
      </c>
      <c r="D3380" s="1">
        <f>+D3379+2</f>
        <v>21053516024</v>
      </c>
      <c r="E3380" s="1">
        <f t="shared" si="588"/>
        <v>21053504075</v>
      </c>
      <c r="F3380" s="1">
        <f t="shared" si="588"/>
        <v>21053516039</v>
      </c>
    </row>
    <row r="3381" spans="1:6" x14ac:dyDescent="0.35">
      <c r="A3381" s="1">
        <f t="shared" si="589"/>
        <v>21053504049</v>
      </c>
      <c r="B3381" s="1">
        <f t="shared" si="590"/>
        <v>21053516013</v>
      </c>
      <c r="C3381" s="1">
        <f>+C3380+6</f>
        <v>21053504064</v>
      </c>
      <c r="D3381" s="1">
        <f t="shared" si="590"/>
        <v>21053516025</v>
      </c>
      <c r="E3381" s="1">
        <f>+E3380+3</f>
        <v>21053504078</v>
      </c>
      <c r="F3381" s="1">
        <f>+F3380+2</f>
        <v>21053516041</v>
      </c>
    </row>
    <row r="3382" spans="1:6" x14ac:dyDescent="0.35">
      <c r="A3382" s="1"/>
      <c r="B3382" s="1"/>
      <c r="C3382" s="1"/>
      <c r="D3382" s="1"/>
      <c r="E3382" s="1"/>
      <c r="F3382" s="1"/>
    </row>
    <row r="3383" spans="1:6" ht="18.5" x14ac:dyDescent="0.45">
      <c r="A3383" s="1"/>
      <c r="B3383" s="39"/>
      <c r="C3383" s="53" t="s">
        <v>7</v>
      </c>
      <c r="D3383" s="53"/>
      <c r="E3383" s="39"/>
      <c r="F3383" s="39"/>
    </row>
    <row r="3384" spans="1:6" x14ac:dyDescent="0.35">
      <c r="A3384" s="7" t="s">
        <v>97</v>
      </c>
      <c r="B3384" s="7" t="s">
        <v>97</v>
      </c>
      <c r="C3384" s="2"/>
      <c r="D3384" s="2"/>
      <c r="E3384" s="7" t="s">
        <v>97</v>
      </c>
      <c r="F3384" s="7" t="s">
        <v>97</v>
      </c>
    </row>
    <row r="3385" spans="1:6" x14ac:dyDescent="0.35">
      <c r="A3385" s="2">
        <v>12275403</v>
      </c>
      <c r="B3385" s="2">
        <v>12325908</v>
      </c>
      <c r="C3385" s="7" t="s">
        <v>97</v>
      </c>
      <c r="D3385" s="7" t="s">
        <v>97</v>
      </c>
      <c r="E3385" s="2">
        <v>12275403</v>
      </c>
      <c r="F3385" s="2">
        <v>12325908</v>
      </c>
    </row>
    <row r="3386" spans="1:6" x14ac:dyDescent="0.35">
      <c r="A3386" s="1">
        <f>+E3381+1</f>
        <v>21053504079</v>
      </c>
      <c r="B3386" s="1">
        <f>+F3381+1</f>
        <v>21053516042</v>
      </c>
      <c r="C3386" s="2">
        <v>12275403</v>
      </c>
      <c r="D3386" s="2">
        <v>12325908</v>
      </c>
      <c r="E3386" s="1">
        <f>+C3393+3</f>
        <v>21053504116</v>
      </c>
      <c r="F3386" s="1">
        <f>+D3393+2</f>
        <v>21053516066</v>
      </c>
    </row>
    <row r="3387" spans="1:6" x14ac:dyDescent="0.35">
      <c r="A3387" s="1">
        <f>+A3386+1</f>
        <v>21053504080</v>
      </c>
      <c r="B3387" s="1">
        <f t="shared" ref="B3387:D3393" si="591">+B3386+1</f>
        <v>21053516043</v>
      </c>
      <c r="C3387" s="1">
        <f>+A3393+1</f>
        <v>21053504100</v>
      </c>
      <c r="D3387" s="1">
        <f>+B3393+1</f>
        <v>21053516055</v>
      </c>
      <c r="E3387" s="1">
        <f t="shared" ref="E3387:F3392" si="592">+E3386+1</f>
        <v>21053504117</v>
      </c>
      <c r="F3387" s="1">
        <f t="shared" si="592"/>
        <v>21053516067</v>
      </c>
    </row>
    <row r="3388" spans="1:6" x14ac:dyDescent="0.35">
      <c r="A3388" s="1">
        <f t="shared" ref="A3388:A3389" si="593">+A3387+1</f>
        <v>21053504081</v>
      </c>
      <c r="B3388" s="1">
        <f>+B3387+4</f>
        <v>21053516047</v>
      </c>
      <c r="C3388" s="1">
        <f t="shared" si="591"/>
        <v>21053504101</v>
      </c>
      <c r="D3388" s="1">
        <f>+D3387+2</f>
        <v>21053516057</v>
      </c>
      <c r="E3388" s="1">
        <f t="shared" si="592"/>
        <v>21053504118</v>
      </c>
      <c r="F3388" s="1">
        <f t="shared" si="592"/>
        <v>21053516068</v>
      </c>
    </row>
    <row r="3389" spans="1:6" x14ac:dyDescent="0.35">
      <c r="A3389" s="1">
        <f t="shared" si="593"/>
        <v>21053504082</v>
      </c>
      <c r="B3389" s="1">
        <f t="shared" si="591"/>
        <v>21053516048</v>
      </c>
      <c r="C3389" s="1">
        <f>+C3388+5</f>
        <v>21053504106</v>
      </c>
      <c r="D3389" s="1">
        <f t="shared" si="591"/>
        <v>21053516058</v>
      </c>
      <c r="E3389" s="1">
        <f t="shared" si="592"/>
        <v>21053504119</v>
      </c>
      <c r="F3389" s="1">
        <f>+F3388+2</f>
        <v>21053516070</v>
      </c>
    </row>
    <row r="3390" spans="1:6" x14ac:dyDescent="0.35">
      <c r="A3390" s="1">
        <f>+A3389+2</f>
        <v>21053504084</v>
      </c>
      <c r="B3390" s="1">
        <f t="shared" si="591"/>
        <v>21053516049</v>
      </c>
      <c r="C3390" s="1">
        <f>+C3389+2</f>
        <v>21053504108</v>
      </c>
      <c r="D3390" s="1">
        <f t="shared" si="591"/>
        <v>21053516059</v>
      </c>
      <c r="E3390" s="1">
        <f>+E3389+2</f>
        <v>21053504121</v>
      </c>
      <c r="F3390" s="1">
        <f t="shared" si="592"/>
        <v>21053516071</v>
      </c>
    </row>
    <row r="3391" spans="1:6" x14ac:dyDescent="0.35">
      <c r="A3391" s="1">
        <f>+A3390+3</f>
        <v>21053504087</v>
      </c>
      <c r="B3391" s="1">
        <f t="shared" si="591"/>
        <v>21053516050</v>
      </c>
      <c r="C3391" s="1">
        <f>+C3390+2</f>
        <v>21053504110</v>
      </c>
      <c r="D3391" s="1">
        <f>+D3390+2</f>
        <v>21053516061</v>
      </c>
      <c r="E3391" s="1">
        <f>+E3390+2</f>
        <v>21053504123</v>
      </c>
      <c r="F3391" s="1">
        <f t="shared" si="592"/>
        <v>21053516072</v>
      </c>
    </row>
    <row r="3392" spans="1:6" x14ac:dyDescent="0.35">
      <c r="A3392" s="1">
        <f>+A3391+7</f>
        <v>21053504094</v>
      </c>
      <c r="B3392" s="1">
        <f>+B3391+3</f>
        <v>21053516053</v>
      </c>
      <c r="C3392" s="1">
        <f>+C3391+2</f>
        <v>21053504112</v>
      </c>
      <c r="D3392" s="1">
        <f t="shared" si="591"/>
        <v>21053516062</v>
      </c>
      <c r="E3392" s="1">
        <f>+E3391+2</f>
        <v>21053504125</v>
      </c>
      <c r="F3392" s="1">
        <f t="shared" si="592"/>
        <v>21053516073</v>
      </c>
    </row>
    <row r="3393" spans="1:6" x14ac:dyDescent="0.35">
      <c r="A3393" s="1">
        <f>+A3392+5</f>
        <v>21053504099</v>
      </c>
      <c r="B3393" s="1">
        <f t="shared" si="591"/>
        <v>21053516054</v>
      </c>
      <c r="C3393" s="1">
        <f t="shared" si="591"/>
        <v>21053504113</v>
      </c>
      <c r="D3393" s="1">
        <f>+D3392+2</f>
        <v>21053516064</v>
      </c>
      <c r="E3393" s="1">
        <f>+E3392+2</f>
        <v>21053504127</v>
      </c>
      <c r="F3393" s="5">
        <v>21053518007</v>
      </c>
    </row>
    <row r="3394" spans="1:6" x14ac:dyDescent="0.35">
      <c r="A3394" s="1"/>
      <c r="B3394" s="1"/>
      <c r="C3394" s="1"/>
      <c r="D3394" s="1"/>
      <c r="E3394" s="1"/>
      <c r="F3394" s="1"/>
    </row>
    <row r="3395" spans="1:6" ht="18.5" x14ac:dyDescent="0.45">
      <c r="A3395" s="1"/>
      <c r="B3395" s="39"/>
      <c r="C3395" s="53" t="s">
        <v>8</v>
      </c>
      <c r="D3395" s="53"/>
      <c r="E3395" s="39"/>
      <c r="F3395" s="39"/>
    </row>
    <row r="3396" spans="1:6" x14ac:dyDescent="0.35">
      <c r="A3396" s="7" t="s">
        <v>97</v>
      </c>
      <c r="B3396" s="7" t="s">
        <v>97</v>
      </c>
      <c r="C3396" s="2"/>
      <c r="D3396" s="2"/>
      <c r="E3396" s="7" t="s">
        <v>97</v>
      </c>
      <c r="F3396" s="7" t="s">
        <v>97</v>
      </c>
    </row>
    <row r="3397" spans="1:6" x14ac:dyDescent="0.35">
      <c r="A3397" s="2">
        <v>12275403</v>
      </c>
      <c r="B3397" s="2">
        <v>12325908</v>
      </c>
      <c r="C3397" s="7" t="s">
        <v>97</v>
      </c>
      <c r="D3397" s="7" t="s">
        <v>97</v>
      </c>
      <c r="E3397" s="2">
        <v>12275403</v>
      </c>
      <c r="F3397" s="2">
        <v>12325908</v>
      </c>
    </row>
    <row r="3398" spans="1:6" x14ac:dyDescent="0.35">
      <c r="A3398" s="1">
        <f>+E3393+1</f>
        <v>21053504128</v>
      </c>
      <c r="B3398" s="1">
        <f>+F3393+3</f>
        <v>21053518010</v>
      </c>
      <c r="C3398" s="2">
        <v>12275403</v>
      </c>
      <c r="D3398" s="2">
        <v>12325908</v>
      </c>
      <c r="E3398" s="1">
        <f>+C3405+4</f>
        <v>21053504155</v>
      </c>
      <c r="F3398" s="1">
        <f>+D3405+1</f>
        <v>21053518058</v>
      </c>
    </row>
    <row r="3399" spans="1:6" x14ac:dyDescent="0.35">
      <c r="A3399" s="1">
        <f>+A3398+1</f>
        <v>21053504129</v>
      </c>
      <c r="B3399" s="1">
        <f t="shared" ref="B3399:D3405" si="594">+B3398+1</f>
        <v>21053518011</v>
      </c>
      <c r="C3399" s="1">
        <f>+A3405+1</f>
        <v>21053504144</v>
      </c>
      <c r="D3399" s="1">
        <f>+B3405+5</f>
        <v>21053518044</v>
      </c>
      <c r="E3399" s="1">
        <f t="shared" ref="E3399:F3405" si="595">+E3398+1</f>
        <v>21053504156</v>
      </c>
      <c r="F3399" s="1">
        <f>+F3398+2</f>
        <v>21053518060</v>
      </c>
    </row>
    <row r="3400" spans="1:6" x14ac:dyDescent="0.35">
      <c r="A3400" s="1">
        <f t="shared" ref="A3400:A3401" si="596">+A3399+1</f>
        <v>21053504130</v>
      </c>
      <c r="B3400" s="1">
        <f t="shared" si="594"/>
        <v>21053518012</v>
      </c>
      <c r="C3400" s="1">
        <f t="shared" si="594"/>
        <v>21053504145</v>
      </c>
      <c r="D3400" s="1">
        <f t="shared" si="594"/>
        <v>21053518045</v>
      </c>
      <c r="E3400" s="1">
        <f>+E3399+3</f>
        <v>21053504159</v>
      </c>
      <c r="F3400" s="1">
        <f>+F3399+2</f>
        <v>21053518062</v>
      </c>
    </row>
    <row r="3401" spans="1:6" x14ac:dyDescent="0.35">
      <c r="A3401" s="1">
        <f t="shared" si="596"/>
        <v>21053504131</v>
      </c>
      <c r="B3401" s="1">
        <f>+B3400+6</f>
        <v>21053518018</v>
      </c>
      <c r="C3401" s="1">
        <f t="shared" si="594"/>
        <v>21053504146</v>
      </c>
      <c r="D3401" s="1">
        <f t="shared" si="594"/>
        <v>21053518046</v>
      </c>
      <c r="E3401" s="1">
        <f>+E3400+3</f>
        <v>21053504162</v>
      </c>
      <c r="F3401" s="1">
        <f>+F3400+4</f>
        <v>21053518066</v>
      </c>
    </row>
    <row r="3402" spans="1:6" x14ac:dyDescent="0.35">
      <c r="A3402" s="1">
        <f>+A3401+3</f>
        <v>21053504134</v>
      </c>
      <c r="B3402" s="1">
        <f t="shared" si="594"/>
        <v>21053518019</v>
      </c>
      <c r="C3402" s="1">
        <f>+C3401+2</f>
        <v>21053504148</v>
      </c>
      <c r="D3402" s="1">
        <f t="shared" si="594"/>
        <v>21053518047</v>
      </c>
      <c r="E3402" s="1">
        <f>+E3401+3</f>
        <v>21053504165</v>
      </c>
      <c r="F3402" s="1">
        <f t="shared" si="595"/>
        <v>21053518067</v>
      </c>
    </row>
    <row r="3403" spans="1:6" x14ac:dyDescent="0.35">
      <c r="A3403" s="1">
        <f>+A3402+3</f>
        <v>21053504137</v>
      </c>
      <c r="B3403" s="1">
        <f>+B3402+15</f>
        <v>21053518034</v>
      </c>
      <c r="C3403" s="1">
        <f t="shared" si="594"/>
        <v>21053504149</v>
      </c>
      <c r="D3403" s="1">
        <f>+D3402+5</f>
        <v>21053518052</v>
      </c>
      <c r="E3403" s="1">
        <f>+E3402+3</f>
        <v>21053504168</v>
      </c>
      <c r="F3403" s="1">
        <f t="shared" si="595"/>
        <v>21053518068</v>
      </c>
    </row>
    <row r="3404" spans="1:6" x14ac:dyDescent="0.35">
      <c r="A3404" s="1">
        <f>+A3403+3</f>
        <v>21053504140</v>
      </c>
      <c r="B3404" s="1">
        <f>+B3403+4</f>
        <v>21053518038</v>
      </c>
      <c r="C3404" s="1">
        <f t="shared" si="594"/>
        <v>21053504150</v>
      </c>
      <c r="D3404" s="1">
        <f>+D3403+2</f>
        <v>21053518054</v>
      </c>
      <c r="E3404" s="1">
        <f>+E3403+5</f>
        <v>21053504173</v>
      </c>
      <c r="F3404" s="5">
        <v>20053529001</v>
      </c>
    </row>
    <row r="3405" spans="1:6" x14ac:dyDescent="0.35">
      <c r="A3405" s="1">
        <f>+A3404+3</f>
        <v>21053504143</v>
      </c>
      <c r="B3405" s="1">
        <f t="shared" si="594"/>
        <v>21053518039</v>
      </c>
      <c r="C3405" s="1">
        <f t="shared" si="594"/>
        <v>21053504151</v>
      </c>
      <c r="D3405" s="1">
        <f>+D3404+3</f>
        <v>21053518057</v>
      </c>
      <c r="E3405" s="1">
        <f t="shared" si="595"/>
        <v>21053504174</v>
      </c>
      <c r="F3405" s="1">
        <f>+F3404+23</f>
        <v>20053529024</v>
      </c>
    </row>
    <row r="3406" spans="1:6" x14ac:dyDescent="0.35">
      <c r="A3406" s="1"/>
      <c r="B3406" s="1"/>
      <c r="C3406" s="1"/>
      <c r="D3406" s="1"/>
      <c r="E3406" s="1"/>
      <c r="F3406" s="1"/>
    </row>
    <row r="3407" spans="1:6" ht="18.5" x14ac:dyDescent="0.45">
      <c r="A3407" s="1"/>
      <c r="B3407" s="39"/>
      <c r="C3407" s="53" t="s">
        <v>9</v>
      </c>
      <c r="D3407" s="53"/>
      <c r="E3407" s="39"/>
      <c r="F3407" s="39"/>
    </row>
    <row r="3408" spans="1:6" x14ac:dyDescent="0.35">
      <c r="A3408" s="7" t="s">
        <v>97</v>
      </c>
      <c r="B3408" s="7" t="s">
        <v>97</v>
      </c>
      <c r="C3408" s="2"/>
      <c r="D3408" s="2"/>
      <c r="E3408" s="7" t="s">
        <v>97</v>
      </c>
      <c r="F3408" s="7" t="s">
        <v>97</v>
      </c>
    </row>
    <row r="3409" spans="1:6" x14ac:dyDescent="0.35">
      <c r="A3409" s="2">
        <v>12275403</v>
      </c>
      <c r="B3409" s="2">
        <v>12325908</v>
      </c>
      <c r="C3409" s="7" t="s">
        <v>97</v>
      </c>
      <c r="D3409" s="7" t="s">
        <v>97</v>
      </c>
      <c r="E3409" s="2">
        <v>12275403</v>
      </c>
      <c r="F3409" s="2">
        <v>12035901</v>
      </c>
    </row>
    <row r="3410" spans="1:6" x14ac:dyDescent="0.35">
      <c r="A3410" s="1">
        <f>+E3405+1</f>
        <v>21053504175</v>
      </c>
      <c r="B3410" s="1">
        <f>+F3405+7</f>
        <v>20053529031</v>
      </c>
      <c r="C3410" s="2">
        <v>12275403</v>
      </c>
      <c r="D3410" s="2">
        <v>12035901</v>
      </c>
      <c r="E3410" s="1">
        <f>+C3417+1</f>
        <v>21053504206</v>
      </c>
      <c r="F3410" s="1">
        <f>+D3417+10</f>
        <v>21053504086</v>
      </c>
    </row>
    <row r="3411" spans="1:6" x14ac:dyDescent="0.35">
      <c r="A3411" s="1">
        <f>+A3410+4</f>
        <v>21053504179</v>
      </c>
      <c r="B3411" s="5">
        <v>21053529004</v>
      </c>
      <c r="C3411" s="1">
        <f>+A3417+1</f>
        <v>21053504191</v>
      </c>
      <c r="D3411" s="1">
        <f>+B3419+11</f>
        <v>21053504024</v>
      </c>
      <c r="E3411" s="1">
        <f t="shared" ref="E3411:E3413" si="597">+E3410+1</f>
        <v>21053504207</v>
      </c>
      <c r="F3411" s="1">
        <f>+F3410+3</f>
        <v>21053504089</v>
      </c>
    </row>
    <row r="3412" spans="1:6" x14ac:dyDescent="0.35">
      <c r="A3412" s="1">
        <f>+A3411+3</f>
        <v>21053504182</v>
      </c>
      <c r="B3412" s="1">
        <f>+B3411+19</f>
        <v>21053529023</v>
      </c>
      <c r="C3412" s="1">
        <f>+C3411+6</f>
        <v>21053504197</v>
      </c>
      <c r="D3412" s="1">
        <f>+D3411+11</f>
        <v>21053504035</v>
      </c>
      <c r="E3412" s="1">
        <f>+E3411+2</f>
        <v>21053504209</v>
      </c>
      <c r="F3412" s="1">
        <f>+F3411+3</f>
        <v>21053504092</v>
      </c>
    </row>
    <row r="3413" spans="1:6" x14ac:dyDescent="0.35">
      <c r="A3413" s="1">
        <f t="shared" ref="A3413:A3417" si="598">+A3412+1</f>
        <v>21053504183</v>
      </c>
      <c r="B3413" s="1">
        <f>+B3412+18</f>
        <v>21053529041</v>
      </c>
      <c r="C3413" s="1">
        <f t="shared" ref="B3413:C3417" si="599">+C3412+1</f>
        <v>21053504198</v>
      </c>
      <c r="D3413" s="1">
        <f>+D3412+6</f>
        <v>21053504041</v>
      </c>
      <c r="E3413" s="1">
        <f t="shared" si="597"/>
        <v>21053504210</v>
      </c>
      <c r="F3413" s="1">
        <f>+F3412+17</f>
        <v>21053504109</v>
      </c>
    </row>
    <row r="3414" spans="1:6" x14ac:dyDescent="0.35">
      <c r="A3414" s="1">
        <f>+A3413+2</f>
        <v>21053504185</v>
      </c>
      <c r="B3414" s="1">
        <f t="shared" si="599"/>
        <v>21053529042</v>
      </c>
      <c r="C3414" s="1">
        <f t="shared" si="599"/>
        <v>21053504199</v>
      </c>
      <c r="D3414" s="1">
        <f>+D3413+18</f>
        <v>21053504059</v>
      </c>
      <c r="E3414" s="1">
        <f>+E3413+2</f>
        <v>21053504212</v>
      </c>
      <c r="F3414" s="1">
        <f>+F3413+2</f>
        <v>21053504111</v>
      </c>
    </row>
    <row r="3415" spans="1:6" x14ac:dyDescent="0.35">
      <c r="A3415" s="1">
        <f>+A3414+3</f>
        <v>21053504188</v>
      </c>
      <c r="B3415" s="1">
        <f>+B3414+6</f>
        <v>21053529048</v>
      </c>
      <c r="C3415" s="1">
        <f>+C3414+4</f>
        <v>21053504203</v>
      </c>
      <c r="D3415" s="1">
        <f>+D3414+2</f>
        <v>21053504061</v>
      </c>
      <c r="E3415" s="1">
        <f>+E3414+3</f>
        <v>21053504215</v>
      </c>
      <c r="F3415" s="1">
        <f>+F3414+21</f>
        <v>21053504132</v>
      </c>
    </row>
    <row r="3416" spans="1:6" x14ac:dyDescent="0.35">
      <c r="A3416" s="1">
        <f t="shared" si="598"/>
        <v>21053504189</v>
      </c>
      <c r="B3416" s="7" t="s">
        <v>97</v>
      </c>
      <c r="C3416" s="1">
        <f t="shared" si="599"/>
        <v>21053504204</v>
      </c>
      <c r="D3416" s="1">
        <f>+D3415+6</f>
        <v>21053504067</v>
      </c>
      <c r="E3416" s="5">
        <v>21054504004</v>
      </c>
      <c r="F3416" s="1">
        <f>+F3415+4</f>
        <v>21053504136</v>
      </c>
    </row>
    <row r="3417" spans="1:6" x14ac:dyDescent="0.35">
      <c r="A3417" s="1">
        <f t="shared" si="598"/>
        <v>21053504190</v>
      </c>
      <c r="B3417" s="2">
        <v>12035901</v>
      </c>
      <c r="C3417" s="1">
        <f t="shared" si="599"/>
        <v>21053504205</v>
      </c>
      <c r="D3417" s="1">
        <f>+D3416+9</f>
        <v>21053504076</v>
      </c>
      <c r="E3417" s="5">
        <v>21053511015</v>
      </c>
      <c r="F3417" s="1">
        <f>+F3416+5</f>
        <v>21053504141</v>
      </c>
    </row>
    <row r="3418" spans="1:6" x14ac:dyDescent="0.35">
      <c r="A3418" s="1"/>
      <c r="B3418" s="1">
        <v>21053504004</v>
      </c>
      <c r="C3418" s="1"/>
      <c r="D3418" s="1"/>
      <c r="E3418" s="5"/>
      <c r="F3418" s="1"/>
    </row>
    <row r="3419" spans="1:6" x14ac:dyDescent="0.35">
      <c r="A3419" s="1"/>
      <c r="B3419" s="1">
        <f>+B3418+9</f>
        <v>21053504013</v>
      </c>
      <c r="C3419" s="1"/>
      <c r="D3419" s="1"/>
      <c r="E3419" s="5"/>
      <c r="F3419" s="1"/>
    </row>
    <row r="3420" spans="1:6" x14ac:dyDescent="0.35">
      <c r="A3420" s="1"/>
      <c r="B3420" s="1"/>
      <c r="C3420" s="1"/>
      <c r="D3420" s="1"/>
      <c r="E3420" s="1"/>
      <c r="F3420" s="1"/>
    </row>
    <row r="3421" spans="1:6" ht="18.5" x14ac:dyDescent="0.45">
      <c r="A3421" s="1"/>
      <c r="B3421" s="39"/>
      <c r="C3421" s="53" t="s">
        <v>10</v>
      </c>
      <c r="D3421" s="53"/>
      <c r="E3421" s="39"/>
      <c r="F3421" s="39"/>
    </row>
    <row r="3422" spans="1:6" x14ac:dyDescent="0.35">
      <c r="A3422" s="7" t="s">
        <v>97</v>
      </c>
      <c r="B3422" s="7" t="s">
        <v>97</v>
      </c>
      <c r="C3422" s="2"/>
      <c r="D3422" s="2"/>
      <c r="E3422" s="7" t="s">
        <v>97</v>
      </c>
      <c r="F3422" s="7" t="s">
        <v>97</v>
      </c>
    </row>
    <row r="3423" spans="1:6" x14ac:dyDescent="0.35">
      <c r="A3423" s="2">
        <v>12275403</v>
      </c>
      <c r="B3423" s="2">
        <v>12035901</v>
      </c>
      <c r="C3423" s="7" t="s">
        <v>97</v>
      </c>
      <c r="D3423" s="7" t="s">
        <v>97</v>
      </c>
      <c r="E3423" s="2">
        <v>12275401</v>
      </c>
      <c r="F3423" s="2">
        <v>12035901</v>
      </c>
    </row>
    <row r="3424" spans="1:6" x14ac:dyDescent="0.35">
      <c r="A3424" s="1">
        <f>+E3417+8</f>
        <v>21053511023</v>
      </c>
      <c r="B3424" s="1">
        <f>+F3417+12</f>
        <v>21053504153</v>
      </c>
      <c r="C3424" s="2">
        <v>12275401</v>
      </c>
      <c r="D3424" s="2">
        <v>12035901</v>
      </c>
      <c r="E3424" s="1">
        <f>+C3431+1</f>
        <v>21053504039</v>
      </c>
      <c r="F3424" s="1">
        <f>+D3431+6</f>
        <v>21053518069</v>
      </c>
    </row>
    <row r="3425" spans="1:6" x14ac:dyDescent="0.35">
      <c r="A3425" s="1">
        <f>+A3424+17</f>
        <v>21053511040</v>
      </c>
      <c r="B3425" s="1">
        <f>+B3424+4</f>
        <v>21053504157</v>
      </c>
      <c r="C3425" s="1">
        <f>+A3433+2</f>
        <v>21053504027</v>
      </c>
      <c r="D3425" s="1">
        <v>21053510011</v>
      </c>
      <c r="E3425" s="1">
        <f>+E3424+7</f>
        <v>21053504046</v>
      </c>
      <c r="F3425" s="5">
        <v>21053527006</v>
      </c>
    </row>
    <row r="3426" spans="1:6" x14ac:dyDescent="0.35">
      <c r="A3426" s="7" t="s">
        <v>97</v>
      </c>
      <c r="B3426" s="1">
        <f>+B3425+7</f>
        <v>21053504164</v>
      </c>
      <c r="C3426" s="1">
        <f t="shared" ref="C3426:C3430" si="600">+C3425+1</f>
        <v>21053504028</v>
      </c>
      <c r="D3426" s="5">
        <v>21053516006</v>
      </c>
      <c r="E3426" s="1">
        <f>+E3425+5</f>
        <v>21053504051</v>
      </c>
      <c r="F3426" s="1">
        <f t="shared" ref="E3426:F3427" si="601">+F3425+1</f>
        <v>21053527007</v>
      </c>
    </row>
    <row r="3427" spans="1:6" x14ac:dyDescent="0.35">
      <c r="A3427" s="2">
        <v>12275401</v>
      </c>
      <c r="B3427" s="1">
        <f>+B3426+3</f>
        <v>21053504167</v>
      </c>
      <c r="C3427" s="1">
        <f t="shared" si="600"/>
        <v>21053504029</v>
      </c>
      <c r="D3427" s="1">
        <f>+D3426+3</f>
        <v>21053516009</v>
      </c>
      <c r="E3427" s="1">
        <f t="shared" si="601"/>
        <v>21053504052</v>
      </c>
      <c r="F3427" s="1">
        <f>+F3426+4</f>
        <v>21053527011</v>
      </c>
    </row>
    <row r="3428" spans="1:6" x14ac:dyDescent="0.35">
      <c r="A3428" s="1">
        <v>20053504212</v>
      </c>
      <c r="B3428" s="1">
        <f>+B3427+28</f>
        <v>21053504195</v>
      </c>
      <c r="C3428" s="1">
        <f t="shared" si="600"/>
        <v>21053504030</v>
      </c>
      <c r="D3428" s="1">
        <f>+D3427+21</f>
        <v>21053516030</v>
      </c>
      <c r="E3428" s="1">
        <f>+E3427+2</f>
        <v>21053504054</v>
      </c>
      <c r="F3428" s="1">
        <f>+F3427+2</f>
        <v>21053527013</v>
      </c>
    </row>
    <row r="3429" spans="1:6" x14ac:dyDescent="0.35">
      <c r="A3429" s="5">
        <v>21053504001</v>
      </c>
      <c r="B3429" s="1">
        <f>+B3428+13</f>
        <v>21053504208</v>
      </c>
      <c r="C3429" s="1">
        <f>+C3428+2</f>
        <v>21053504032</v>
      </c>
      <c r="D3429" s="5">
        <v>21053518036</v>
      </c>
      <c r="E3429" s="1">
        <f>+E3428+6</f>
        <v>21053504060</v>
      </c>
      <c r="F3429" s="1">
        <f>+F3428+2</f>
        <v>21053527015</v>
      </c>
    </row>
    <row r="3430" spans="1:6" x14ac:dyDescent="0.35">
      <c r="A3430" s="1">
        <f>+A3429+7</f>
        <v>21053504008</v>
      </c>
      <c r="B3430" s="1">
        <f>+B3429+6</f>
        <v>21053504214</v>
      </c>
      <c r="C3430" s="1">
        <f t="shared" si="600"/>
        <v>21053504033</v>
      </c>
      <c r="D3430" s="1">
        <f>+D3429+19</f>
        <v>21053518055</v>
      </c>
      <c r="E3430" s="1">
        <f>+E3429+2</f>
        <v>21053504062</v>
      </c>
      <c r="F3430" s="1">
        <f>+F3429+9</f>
        <v>21053527024</v>
      </c>
    </row>
    <row r="3431" spans="1:6" x14ac:dyDescent="0.35">
      <c r="A3431" s="1">
        <f t="shared" ref="A3431" si="602">+A3430+1</f>
        <v>21053504009</v>
      </c>
      <c r="B3431" s="5">
        <v>20053510013</v>
      </c>
      <c r="C3431" s="1">
        <f>+C3430+5</f>
        <v>21053504038</v>
      </c>
      <c r="D3431" s="1">
        <f>+D3430+8</f>
        <v>21053518063</v>
      </c>
      <c r="E3431" s="1">
        <f>+E3430+3</f>
        <v>21053504065</v>
      </c>
      <c r="F3431" s="1">
        <f>+F3430+6</f>
        <v>21053527030</v>
      </c>
    </row>
    <row r="3432" spans="1:6" x14ac:dyDescent="0.35">
      <c r="A3432" s="1">
        <f>+A3431+3</f>
        <v>21053504012</v>
      </c>
      <c r="B3432" s="1"/>
      <c r="C3432" s="1"/>
      <c r="D3432" s="1"/>
      <c r="E3432" s="1"/>
      <c r="F3432" s="1"/>
    </row>
    <row r="3433" spans="1:6" x14ac:dyDescent="0.35">
      <c r="A3433" s="1">
        <f>+A3432+13</f>
        <v>21053504025</v>
      </c>
      <c r="B3433" s="1"/>
      <c r="C3433" s="1"/>
      <c r="D3433" s="1"/>
      <c r="E3433" s="1"/>
      <c r="F3433" s="1"/>
    </row>
    <row r="3434" spans="1:6" x14ac:dyDescent="0.35">
      <c r="A3434" s="1"/>
      <c r="B3434" s="1"/>
      <c r="C3434" s="1"/>
      <c r="D3434" s="1"/>
      <c r="E3434" s="1"/>
      <c r="F3434" s="1"/>
    </row>
    <row r="3435" spans="1:6" ht="18.5" x14ac:dyDescent="0.45">
      <c r="A3435" s="1"/>
      <c r="B3435" s="39"/>
      <c r="C3435" s="53" t="s">
        <v>11</v>
      </c>
      <c r="D3435" s="53"/>
      <c r="E3435" s="39"/>
      <c r="F3435" s="39"/>
    </row>
    <row r="3436" spans="1:6" x14ac:dyDescent="0.35">
      <c r="A3436" s="7" t="s">
        <v>97</v>
      </c>
      <c r="B3436" s="7" t="s">
        <v>97</v>
      </c>
      <c r="C3436" s="2"/>
      <c r="D3436" s="2"/>
      <c r="E3436" s="7" t="s">
        <v>97</v>
      </c>
      <c r="F3436" s="7" t="s">
        <v>97</v>
      </c>
    </row>
    <row r="3437" spans="1:6" x14ac:dyDescent="0.35">
      <c r="A3437" s="2">
        <v>12275401</v>
      </c>
      <c r="B3437" s="2">
        <v>12035901</v>
      </c>
      <c r="C3437" s="7" t="s">
        <v>97</v>
      </c>
      <c r="D3437" s="7" t="s">
        <v>97</v>
      </c>
      <c r="E3437" s="2">
        <v>12275401</v>
      </c>
      <c r="F3437" s="2">
        <v>12035901</v>
      </c>
    </row>
    <row r="3438" spans="1:6" x14ac:dyDescent="0.35">
      <c r="A3438" s="1">
        <f>+E3431+4</f>
        <v>21053504069</v>
      </c>
      <c r="B3438" s="1">
        <f>+F3431+2</f>
        <v>21053527032</v>
      </c>
      <c r="C3438" s="2">
        <v>12275401</v>
      </c>
      <c r="D3438" s="2">
        <v>12035901</v>
      </c>
      <c r="E3438" s="1">
        <f>+C3445+3</f>
        <v>21053504142</v>
      </c>
      <c r="F3438" s="1">
        <f>+D3445+7</f>
        <v>21053527104</v>
      </c>
    </row>
    <row r="3439" spans="1:6" x14ac:dyDescent="0.35">
      <c r="A3439" s="1">
        <f>+A3438+8</f>
        <v>21053504077</v>
      </c>
      <c r="B3439" s="1">
        <f>+B3438+9</f>
        <v>21053527041</v>
      </c>
      <c r="C3439" s="1">
        <f>+A3445+2</f>
        <v>21053504107</v>
      </c>
      <c r="D3439" s="1">
        <f>+B3445+8</f>
        <v>21053527074</v>
      </c>
      <c r="E3439" s="1">
        <f>+E3438+10</f>
        <v>21053504152</v>
      </c>
      <c r="F3439" s="1">
        <f t="shared" ref="E3439:F3445" si="603">+F3438+1</f>
        <v>21053527105</v>
      </c>
    </row>
    <row r="3440" spans="1:6" x14ac:dyDescent="0.35">
      <c r="A3440" s="1">
        <f>+A3439+6</f>
        <v>21053504083</v>
      </c>
      <c r="B3440" s="1">
        <f t="shared" ref="B3440:D3445" si="604">+B3439+1</f>
        <v>21053527042</v>
      </c>
      <c r="C3440" s="1">
        <f>+C3439+7</f>
        <v>21053504114</v>
      </c>
      <c r="D3440" s="1">
        <f>+D3439+5</f>
        <v>21053527079</v>
      </c>
      <c r="E3440" s="1">
        <f>+E3439+8</f>
        <v>21053504160</v>
      </c>
      <c r="F3440" s="1">
        <f>+F3439+2</f>
        <v>21053527107</v>
      </c>
    </row>
    <row r="3441" spans="1:6" x14ac:dyDescent="0.35">
      <c r="A3441" s="1">
        <f>+A3440+2</f>
        <v>21053504085</v>
      </c>
      <c r="B3441" s="1">
        <f>+B3440+10</f>
        <v>21053527052</v>
      </c>
      <c r="C3441" s="1">
        <f t="shared" si="604"/>
        <v>21053504115</v>
      </c>
      <c r="D3441" s="1">
        <f>+D3440+8</f>
        <v>21053527087</v>
      </c>
      <c r="E3441" s="1">
        <f>+E3440+3</f>
        <v>21053504163</v>
      </c>
      <c r="F3441" s="1">
        <f>+F3440+6</f>
        <v>21053527113</v>
      </c>
    </row>
    <row r="3442" spans="1:6" x14ac:dyDescent="0.35">
      <c r="A3442" s="1">
        <f>+A3441+11</f>
        <v>21053504096</v>
      </c>
      <c r="B3442" s="1">
        <f t="shared" si="604"/>
        <v>21053527053</v>
      </c>
      <c r="C3442" s="1">
        <f>+C3441+7</f>
        <v>21053504122</v>
      </c>
      <c r="D3442" s="1">
        <f>+D3441+5</f>
        <v>21053527092</v>
      </c>
      <c r="E3442" s="1">
        <f>+E3441+3</f>
        <v>21053504166</v>
      </c>
      <c r="F3442" s="5">
        <v>19053529034</v>
      </c>
    </row>
    <row r="3443" spans="1:6" x14ac:dyDescent="0.35">
      <c r="A3443" s="1">
        <f>+A3442+6</f>
        <v>21053504102</v>
      </c>
      <c r="B3443" s="1">
        <f>+B3442+6</f>
        <v>21053527059</v>
      </c>
      <c r="C3443" s="1">
        <f>+C3442+11</f>
        <v>21053504133</v>
      </c>
      <c r="D3443" s="1">
        <f t="shared" si="604"/>
        <v>21053527093</v>
      </c>
      <c r="E3443" s="1">
        <f>+E3442+4</f>
        <v>21053504170</v>
      </c>
      <c r="F3443" s="1">
        <f>+F3442+8</f>
        <v>19053529042</v>
      </c>
    </row>
    <row r="3444" spans="1:6" x14ac:dyDescent="0.35">
      <c r="A3444" s="1">
        <f>+A3443+2</f>
        <v>21053504104</v>
      </c>
      <c r="B3444" s="1">
        <f t="shared" si="604"/>
        <v>21053527060</v>
      </c>
      <c r="C3444" s="1">
        <f>+C3443+5</f>
        <v>21053504138</v>
      </c>
      <c r="D3444" s="1">
        <f>+D3443+3</f>
        <v>21053527096</v>
      </c>
      <c r="E3444" s="1">
        <f t="shared" si="603"/>
        <v>21053504171</v>
      </c>
      <c r="F3444" s="5">
        <v>20053529042</v>
      </c>
    </row>
    <row r="3445" spans="1:6" x14ac:dyDescent="0.35">
      <c r="A3445" s="1">
        <f t="shared" ref="A3445" si="605">+A3444+1</f>
        <v>21053504105</v>
      </c>
      <c r="B3445" s="1">
        <f>+B3444+6</f>
        <v>21053527066</v>
      </c>
      <c r="C3445" s="1">
        <f t="shared" si="604"/>
        <v>21053504139</v>
      </c>
      <c r="D3445" s="1">
        <f>+D3444+1</f>
        <v>21053527097</v>
      </c>
      <c r="E3445" s="1">
        <f t="shared" si="603"/>
        <v>21053504172</v>
      </c>
      <c r="F3445" s="5">
        <v>21053529007</v>
      </c>
    </row>
    <row r="3446" spans="1:6" x14ac:dyDescent="0.35">
      <c r="A3446" s="1"/>
      <c r="B3446" s="1"/>
      <c r="C3446" s="1"/>
      <c r="D3446" s="1"/>
      <c r="E3446" s="1"/>
      <c r="F3446" s="1"/>
    </row>
    <row r="3447" spans="1:6" ht="18.5" x14ac:dyDescent="0.45">
      <c r="A3447" s="1"/>
      <c r="B3447" s="39"/>
      <c r="C3447" s="53" t="s">
        <v>12</v>
      </c>
      <c r="D3447" s="53"/>
      <c r="E3447" s="39"/>
      <c r="F3447" s="39"/>
    </row>
    <row r="3448" spans="1:6" x14ac:dyDescent="0.35">
      <c r="A3448" s="7" t="s">
        <v>97</v>
      </c>
      <c r="B3448" s="7" t="s">
        <v>97</v>
      </c>
      <c r="C3448" s="2"/>
      <c r="D3448" s="2"/>
      <c r="E3448" s="7" t="s">
        <v>97</v>
      </c>
      <c r="F3448" s="7" t="s">
        <v>97</v>
      </c>
    </row>
    <row r="3449" spans="1:6" x14ac:dyDescent="0.35">
      <c r="A3449" s="2">
        <v>12275401</v>
      </c>
      <c r="B3449" s="2">
        <v>12035901</v>
      </c>
      <c r="C3449" s="7" t="s">
        <v>97</v>
      </c>
      <c r="D3449" s="7" t="s">
        <v>97</v>
      </c>
      <c r="E3449" s="2">
        <v>12275401</v>
      </c>
      <c r="F3449" s="2">
        <v>12315405</v>
      </c>
    </row>
    <row r="3450" spans="1:6" x14ac:dyDescent="0.35">
      <c r="A3450" s="1">
        <f>+E3445+5</f>
        <v>21053504177</v>
      </c>
      <c r="B3450" s="1">
        <f>+F3445+2</f>
        <v>21053529009</v>
      </c>
      <c r="C3450" s="2">
        <v>12275401</v>
      </c>
      <c r="D3450" s="2">
        <v>12315405</v>
      </c>
      <c r="E3450" s="1">
        <f>+C3457+15</f>
        <v>21053511053</v>
      </c>
      <c r="F3450" s="5">
        <v>21053516004</v>
      </c>
    </row>
    <row r="3451" spans="1:6" x14ac:dyDescent="0.35">
      <c r="A3451" s="1">
        <f>+A3450+1</f>
        <v>21053504178</v>
      </c>
      <c r="B3451" s="1">
        <f>+B3450+4</f>
        <v>21053529013</v>
      </c>
      <c r="C3451" s="1">
        <f>+A3457+2</f>
        <v>21053504196</v>
      </c>
      <c r="D3451" s="1">
        <v>20053511083</v>
      </c>
      <c r="E3451" s="1">
        <f>+E3450+15</f>
        <v>21053511068</v>
      </c>
      <c r="F3451" s="1">
        <f>+F3450+12</f>
        <v>21053516016</v>
      </c>
    </row>
    <row r="3452" spans="1:6" x14ac:dyDescent="0.35">
      <c r="A3452" s="1">
        <f>+A3451+2</f>
        <v>21053504180</v>
      </c>
      <c r="B3452" s="1">
        <f>+B3451+23</f>
        <v>21053529036</v>
      </c>
      <c r="C3452" s="1">
        <f>+C3451+4</f>
        <v>21053504200</v>
      </c>
      <c r="D3452" s="5">
        <v>21053511021</v>
      </c>
      <c r="E3452" s="1">
        <f>+E3451+3</f>
        <v>21053511071</v>
      </c>
      <c r="F3452" s="1">
        <f>+F3451+13</f>
        <v>21053516029</v>
      </c>
    </row>
    <row r="3453" spans="1:6" x14ac:dyDescent="0.35">
      <c r="A3453" s="1">
        <f t="shared" ref="A3453:A3457" si="606">+A3452+1</f>
        <v>21053504181</v>
      </c>
      <c r="B3453" s="1">
        <f t="shared" ref="B3453:B3457" si="607">+B3452+1</f>
        <v>21053529037</v>
      </c>
      <c r="C3453" s="1">
        <f>+C3452+2</f>
        <v>21053504202</v>
      </c>
      <c r="D3453" s="1">
        <f>+D3452+13</f>
        <v>21053511034</v>
      </c>
      <c r="E3453" s="1">
        <f>+E3452+10</f>
        <v>21053511081</v>
      </c>
      <c r="F3453" s="1">
        <f>+F3452+11</f>
        <v>21053516040</v>
      </c>
    </row>
    <row r="3454" spans="1:6" x14ac:dyDescent="0.35">
      <c r="A3454" s="1">
        <f>+A3453+5</f>
        <v>21053504186</v>
      </c>
      <c r="B3454" s="1">
        <f t="shared" si="607"/>
        <v>21053529038</v>
      </c>
      <c r="C3454" s="5">
        <v>21053511004</v>
      </c>
      <c r="D3454" s="1">
        <f>+D3453+16</f>
        <v>21053511050</v>
      </c>
      <c r="E3454" s="5">
        <v>21053516017</v>
      </c>
      <c r="F3454" s="1">
        <f>+F3453+6</f>
        <v>21053516046</v>
      </c>
    </row>
    <row r="3455" spans="1:6" x14ac:dyDescent="0.35">
      <c r="A3455" s="1">
        <f>+A3454+6</f>
        <v>21053504192</v>
      </c>
      <c r="B3455" s="1">
        <f t="shared" si="607"/>
        <v>21053529039</v>
      </c>
      <c r="C3455" s="1">
        <f>+C3454+10</f>
        <v>21053511014</v>
      </c>
      <c r="D3455" s="1">
        <f>+D3454+5</f>
        <v>21053511055</v>
      </c>
      <c r="E3455" s="5">
        <v>21053518002</v>
      </c>
      <c r="F3455" s="1">
        <f>+F3454+6</f>
        <v>21053516052</v>
      </c>
    </row>
    <row r="3456" spans="1:6" x14ac:dyDescent="0.35">
      <c r="A3456" s="1">
        <f t="shared" si="606"/>
        <v>21053504193</v>
      </c>
      <c r="B3456" s="1">
        <f>+B3455+4</f>
        <v>21053529043</v>
      </c>
      <c r="C3456" s="1">
        <f>+C3455+10</f>
        <v>21053511024</v>
      </c>
      <c r="D3456" s="1">
        <f>+D3455+9</f>
        <v>21053511064</v>
      </c>
      <c r="E3456" s="1">
        <f t="shared" ref="E3456" si="608">+E3455+1</f>
        <v>21053518003</v>
      </c>
      <c r="F3456" s="1">
        <f>+F3455+11</f>
        <v>21053516063</v>
      </c>
    </row>
    <row r="3457" spans="1:6" x14ac:dyDescent="0.35">
      <c r="A3457" s="1">
        <f t="shared" si="606"/>
        <v>21053504194</v>
      </c>
      <c r="B3457" s="1">
        <f t="shared" si="607"/>
        <v>21053529044</v>
      </c>
      <c r="C3457" s="1">
        <f>+C3456+14</f>
        <v>21053511038</v>
      </c>
      <c r="D3457" s="5">
        <v>20053516013</v>
      </c>
      <c r="E3457" s="1">
        <f>+E3456+10</f>
        <v>21053518013</v>
      </c>
      <c r="F3457" s="5">
        <v>20053527082</v>
      </c>
    </row>
    <row r="3458" spans="1:6" x14ac:dyDescent="0.35">
      <c r="A3458" s="1"/>
      <c r="B3458" s="1"/>
      <c r="C3458" s="1"/>
      <c r="D3458" s="1"/>
      <c r="E3458" s="1"/>
      <c r="F3458" s="1"/>
    </row>
    <row r="3459" spans="1:6" ht="18.5" x14ac:dyDescent="0.45">
      <c r="A3459" s="1"/>
      <c r="B3459" s="39"/>
      <c r="C3459" s="53" t="s">
        <v>13</v>
      </c>
      <c r="D3459" s="53"/>
      <c r="E3459" s="39"/>
      <c r="F3459" s="39"/>
    </row>
    <row r="3460" spans="1:6" x14ac:dyDescent="0.35">
      <c r="A3460" s="7" t="s">
        <v>97</v>
      </c>
      <c r="B3460" s="7" t="s">
        <v>97</v>
      </c>
      <c r="C3460" s="2"/>
      <c r="D3460" s="2"/>
      <c r="E3460" s="7" t="s">
        <v>97</v>
      </c>
      <c r="F3460" s="7" t="s">
        <v>97</v>
      </c>
    </row>
    <row r="3461" spans="1:6" x14ac:dyDescent="0.35">
      <c r="A3461" s="2">
        <v>12275401</v>
      </c>
      <c r="B3461" s="2">
        <v>12315405</v>
      </c>
      <c r="C3461" s="7" t="s">
        <v>97</v>
      </c>
      <c r="D3461" s="7" t="s">
        <v>97</v>
      </c>
      <c r="E3461" s="2">
        <v>12275401</v>
      </c>
      <c r="F3461" s="2">
        <v>12315405</v>
      </c>
    </row>
    <row r="3462" spans="1:6" x14ac:dyDescent="0.35">
      <c r="A3462" s="1">
        <f>+E3457+15</f>
        <v>21053518028</v>
      </c>
      <c r="B3462" s="5">
        <v>21053527002</v>
      </c>
      <c r="C3462" s="2">
        <v>12275401</v>
      </c>
      <c r="D3462" s="2">
        <v>12315405</v>
      </c>
      <c r="E3462" s="1">
        <f>+C3469+11</f>
        <v>21053527094</v>
      </c>
      <c r="F3462" s="1">
        <f>+D3469+3</f>
        <v>21053527034</v>
      </c>
    </row>
    <row r="3463" spans="1:6" x14ac:dyDescent="0.35">
      <c r="A3463" s="1">
        <f>+A3462+2</f>
        <v>21053518030</v>
      </c>
      <c r="B3463" s="1">
        <f t="shared" ref="B3463:D3468" si="609">+B3462+1</f>
        <v>21053527003</v>
      </c>
      <c r="C3463" s="1">
        <f>+A3469+2</f>
        <v>21053527035</v>
      </c>
      <c r="D3463" s="1">
        <f>+B3469+1</f>
        <v>21053527017</v>
      </c>
      <c r="E3463" s="1">
        <f>+E3462+14</f>
        <v>21053527108</v>
      </c>
      <c r="F3463" s="1">
        <f>+F3462+2</f>
        <v>21053527036</v>
      </c>
    </row>
    <row r="3464" spans="1:6" x14ac:dyDescent="0.35">
      <c r="A3464" s="1">
        <f>+A3463+26</f>
        <v>21053518056</v>
      </c>
      <c r="B3464" s="1">
        <f t="shared" si="609"/>
        <v>21053527004</v>
      </c>
      <c r="C3464" s="1">
        <f>+C3463+5</f>
        <v>21053527040</v>
      </c>
      <c r="D3464" s="1">
        <f t="shared" si="609"/>
        <v>21053527018</v>
      </c>
      <c r="E3464" s="1">
        <f>+E3463+2</f>
        <v>21053527110</v>
      </c>
      <c r="F3464" s="1">
        <f>+F3463+2</f>
        <v>21053527038</v>
      </c>
    </row>
    <row r="3465" spans="1:6" x14ac:dyDescent="0.35">
      <c r="A3465" s="5">
        <v>21053527005</v>
      </c>
      <c r="B3465" s="1">
        <f>+B3464+4</f>
        <v>21053527008</v>
      </c>
      <c r="C3465" s="1">
        <f>+C3464+8</f>
        <v>21053527048</v>
      </c>
      <c r="D3465" s="1">
        <f t="shared" si="609"/>
        <v>21053527019</v>
      </c>
      <c r="E3465" s="1">
        <f>+E3464+6</f>
        <v>21053527116</v>
      </c>
      <c r="F3465" s="1">
        <f>+F3464+5</f>
        <v>21053527043</v>
      </c>
    </row>
    <row r="3466" spans="1:6" x14ac:dyDescent="0.35">
      <c r="A3466" s="1">
        <f>+A3465+9</f>
        <v>21053527014</v>
      </c>
      <c r="B3466" s="1">
        <f t="shared" si="609"/>
        <v>21053527009</v>
      </c>
      <c r="C3466" s="1">
        <f>+C3465+15</f>
        <v>21053527063</v>
      </c>
      <c r="D3466" s="1">
        <f>+D3465+2</f>
        <v>21053527021</v>
      </c>
      <c r="E3466" s="5">
        <v>21053529019</v>
      </c>
      <c r="F3466" s="1">
        <f t="shared" ref="F3466:F3469" si="610">+F3465+1</f>
        <v>21053527044</v>
      </c>
    </row>
    <row r="3467" spans="1:6" x14ac:dyDescent="0.35">
      <c r="A3467" s="1">
        <f>+A3466+9</f>
        <v>21053527023</v>
      </c>
      <c r="B3467" s="1">
        <f t="shared" si="609"/>
        <v>21053527010</v>
      </c>
      <c r="C3467" s="1">
        <f>+C3466+2</f>
        <v>21053527065</v>
      </c>
      <c r="D3467" s="1">
        <f>+D3466+6</f>
        <v>21053527027</v>
      </c>
      <c r="E3467" s="7" t="s">
        <v>97</v>
      </c>
      <c r="F3467" s="1">
        <f t="shared" si="610"/>
        <v>21053527045</v>
      </c>
    </row>
    <row r="3468" spans="1:6" x14ac:dyDescent="0.35">
      <c r="A3468" s="1">
        <f>+A3467+6</f>
        <v>21053527029</v>
      </c>
      <c r="B3468" s="1">
        <f>+B3467+2</f>
        <v>21053527012</v>
      </c>
      <c r="C3468" s="1">
        <f>+C3467+4</f>
        <v>21053527069</v>
      </c>
      <c r="D3468" s="1">
        <f t="shared" si="609"/>
        <v>21053527028</v>
      </c>
      <c r="E3468" s="2">
        <v>12325907</v>
      </c>
      <c r="F3468" s="1">
        <f t="shared" si="610"/>
        <v>21053527046</v>
      </c>
    </row>
    <row r="3469" spans="1:6" x14ac:dyDescent="0.35">
      <c r="A3469" s="1">
        <f>+A3468+4</f>
        <v>21053527033</v>
      </c>
      <c r="B3469" s="1">
        <f>+B3468+4</f>
        <v>21053527016</v>
      </c>
      <c r="C3469" s="1">
        <f>+C3468+14</f>
        <v>21053527083</v>
      </c>
      <c r="D3469" s="1">
        <f>+D3468+3</f>
        <v>21053527031</v>
      </c>
      <c r="E3469" s="1">
        <v>21053510015</v>
      </c>
      <c r="F3469" s="1">
        <f t="shared" si="610"/>
        <v>21053527047</v>
      </c>
    </row>
    <row r="3470" spans="1:6" x14ac:dyDescent="0.35">
      <c r="A3470" s="1"/>
      <c r="B3470" s="1"/>
      <c r="C3470" s="1"/>
      <c r="D3470" s="1"/>
      <c r="E3470" s="5">
        <v>20053511082</v>
      </c>
      <c r="F3470" s="1"/>
    </row>
    <row r="3471" spans="1:6" x14ac:dyDescent="0.35">
      <c r="A3471" s="1"/>
      <c r="B3471" s="1"/>
      <c r="C3471" s="1"/>
      <c r="D3471" s="1"/>
      <c r="E3471" s="5">
        <v>21053511005</v>
      </c>
      <c r="F3471" s="1"/>
    </row>
    <row r="3472" spans="1:6" x14ac:dyDescent="0.35">
      <c r="A3472" s="1"/>
      <c r="B3472" s="1"/>
      <c r="C3472" s="1"/>
      <c r="D3472" s="1"/>
      <c r="E3472" s="1"/>
      <c r="F3472" s="1"/>
    </row>
    <row r="3473" spans="1:6" ht="18.5" x14ac:dyDescent="0.45">
      <c r="A3473" s="1"/>
      <c r="B3473" s="39"/>
      <c r="C3473" s="53" t="s">
        <v>14</v>
      </c>
      <c r="D3473" s="53"/>
      <c r="E3473" s="39"/>
      <c r="F3473" s="39"/>
    </row>
    <row r="3474" spans="1:6" x14ac:dyDescent="0.35">
      <c r="A3474" s="7" t="s">
        <v>97</v>
      </c>
      <c r="B3474" s="7" t="s">
        <v>97</v>
      </c>
      <c r="C3474" s="2"/>
      <c r="D3474" s="2"/>
      <c r="E3474" s="7" t="s">
        <v>97</v>
      </c>
      <c r="F3474" s="7" t="s">
        <v>97</v>
      </c>
    </row>
    <row r="3475" spans="1:6" x14ac:dyDescent="0.35">
      <c r="A3475" s="2">
        <v>12325907</v>
      </c>
      <c r="B3475" s="2">
        <v>12315405</v>
      </c>
      <c r="C3475" s="7" t="s">
        <v>97</v>
      </c>
      <c r="D3475" s="7" t="s">
        <v>97</v>
      </c>
      <c r="E3475" s="2">
        <v>12325907</v>
      </c>
      <c r="F3475" s="2">
        <v>12315405</v>
      </c>
    </row>
    <row r="3476" spans="1:6" x14ac:dyDescent="0.35">
      <c r="A3476" s="1">
        <f>+E3471+3</f>
        <v>21053511008</v>
      </c>
      <c r="B3476" s="1">
        <f>+F3469+3</f>
        <v>21053527050</v>
      </c>
      <c r="C3476" s="2">
        <v>12325907</v>
      </c>
      <c r="D3476" s="2">
        <v>12315405</v>
      </c>
      <c r="E3476" s="1">
        <f>+C3483+5</f>
        <v>21053511054</v>
      </c>
      <c r="F3476" s="1">
        <f>+D3483+1</f>
        <v>21053527076</v>
      </c>
    </row>
    <row r="3477" spans="1:6" x14ac:dyDescent="0.35">
      <c r="A3477" s="1">
        <f>+A3476+1</f>
        <v>21053511009</v>
      </c>
      <c r="B3477" s="1">
        <f>+B3476+4</f>
        <v>21053527054</v>
      </c>
      <c r="C3477" s="1">
        <f>+A3483+4</f>
        <v>21053511031</v>
      </c>
      <c r="D3477" s="1">
        <f>+B3483+2</f>
        <v>21053527064</v>
      </c>
      <c r="E3477" s="1">
        <f>+E3476+3</f>
        <v>21053511057</v>
      </c>
      <c r="F3477" s="1">
        <f t="shared" ref="E3477:F3482" si="611">+F3476+1</f>
        <v>21053527077</v>
      </c>
    </row>
    <row r="3478" spans="1:6" x14ac:dyDescent="0.35">
      <c r="A3478" s="1">
        <f>+A3477+2</f>
        <v>21053511011</v>
      </c>
      <c r="B3478" s="1">
        <f t="shared" ref="B3478:D3483" si="612">+B3477+1</f>
        <v>21053527055</v>
      </c>
      <c r="C3478" s="1">
        <f>+C3477+4</f>
        <v>21053511035</v>
      </c>
      <c r="D3478" s="1">
        <f>+D3477+4</f>
        <v>21053527068</v>
      </c>
      <c r="E3478" s="1">
        <f>+E3477+3</f>
        <v>21053511060</v>
      </c>
      <c r="F3478" s="1">
        <f t="shared" si="611"/>
        <v>21053527078</v>
      </c>
    </row>
    <row r="3479" spans="1:6" x14ac:dyDescent="0.35">
      <c r="A3479" s="1">
        <f t="shared" ref="A3479:A3483" si="613">+A3478+1</f>
        <v>21053511012</v>
      </c>
      <c r="B3479" s="1">
        <f t="shared" si="612"/>
        <v>21053527056</v>
      </c>
      <c r="C3479" s="1">
        <f>+C3478+4</f>
        <v>21053511039</v>
      </c>
      <c r="D3479" s="1">
        <f>+D3478+2</f>
        <v>21053527070</v>
      </c>
      <c r="E3479" s="1">
        <f t="shared" si="611"/>
        <v>21053511061</v>
      </c>
      <c r="F3479" s="1">
        <f>+F3478+3</f>
        <v>21053527081</v>
      </c>
    </row>
    <row r="3480" spans="1:6" x14ac:dyDescent="0.35">
      <c r="A3480" s="1">
        <f>+A3479+5</f>
        <v>21053511017</v>
      </c>
      <c r="B3480" s="1">
        <f t="shared" si="612"/>
        <v>21053527057</v>
      </c>
      <c r="C3480" s="1">
        <f>+C3479+7</f>
        <v>21053511046</v>
      </c>
      <c r="D3480" s="1">
        <f t="shared" si="612"/>
        <v>21053527071</v>
      </c>
      <c r="E3480" s="1">
        <f t="shared" si="611"/>
        <v>21053511062</v>
      </c>
      <c r="F3480" s="1">
        <f>+F3479+3</f>
        <v>21053527084</v>
      </c>
    </row>
    <row r="3481" spans="1:6" x14ac:dyDescent="0.35">
      <c r="A3481" s="1">
        <f>+A3480+2</f>
        <v>21053511019</v>
      </c>
      <c r="B3481" s="1">
        <f t="shared" si="612"/>
        <v>21053527058</v>
      </c>
      <c r="C3481" s="1">
        <f t="shared" si="612"/>
        <v>21053511047</v>
      </c>
      <c r="D3481" s="1">
        <f t="shared" si="612"/>
        <v>21053527072</v>
      </c>
      <c r="E3481" s="1">
        <f t="shared" si="611"/>
        <v>21053511063</v>
      </c>
      <c r="F3481" s="1">
        <f t="shared" si="611"/>
        <v>21053527085</v>
      </c>
    </row>
    <row r="3482" spans="1:6" x14ac:dyDescent="0.35">
      <c r="A3482" s="1">
        <f>+A3481+7</f>
        <v>21053511026</v>
      </c>
      <c r="B3482" s="1">
        <f>+B3481+3</f>
        <v>21053527061</v>
      </c>
      <c r="C3482" s="1">
        <f t="shared" si="612"/>
        <v>21053511048</v>
      </c>
      <c r="D3482" s="1">
        <f t="shared" si="612"/>
        <v>21053527073</v>
      </c>
      <c r="E3482" s="1">
        <f>+E3481+3</f>
        <v>21053511066</v>
      </c>
      <c r="F3482" s="1">
        <f t="shared" si="611"/>
        <v>21053527086</v>
      </c>
    </row>
    <row r="3483" spans="1:6" x14ac:dyDescent="0.35">
      <c r="A3483" s="1">
        <f t="shared" si="613"/>
        <v>21053511027</v>
      </c>
      <c r="B3483" s="1">
        <f t="shared" si="612"/>
        <v>21053527062</v>
      </c>
      <c r="C3483" s="1">
        <f t="shared" si="612"/>
        <v>21053511049</v>
      </c>
      <c r="D3483" s="1">
        <f>+D3482+2</f>
        <v>21053527075</v>
      </c>
      <c r="E3483" s="1">
        <f>+E3482+8</f>
        <v>21053511074</v>
      </c>
      <c r="F3483" s="1">
        <f>+F3482+2</f>
        <v>21053527088</v>
      </c>
    </row>
    <row r="3484" spans="1:6" x14ac:dyDescent="0.35">
      <c r="A3484" s="1"/>
      <c r="B3484" s="1"/>
      <c r="C3484" s="1"/>
      <c r="D3484" s="1"/>
      <c r="E3484" s="1"/>
      <c r="F3484" s="1"/>
    </row>
    <row r="3485" spans="1:6" ht="18.5" x14ac:dyDescent="0.45">
      <c r="A3485" s="1"/>
      <c r="B3485" s="39"/>
      <c r="C3485" s="53" t="s">
        <v>15</v>
      </c>
      <c r="D3485" s="53"/>
      <c r="E3485" s="39"/>
      <c r="F3485" s="39"/>
    </row>
    <row r="3486" spans="1:6" x14ac:dyDescent="0.35">
      <c r="A3486" s="7" t="s">
        <v>97</v>
      </c>
      <c r="B3486" s="7" t="s">
        <v>97</v>
      </c>
      <c r="C3486" s="2"/>
      <c r="D3486" s="2"/>
      <c r="E3486" s="7" t="s">
        <v>97</v>
      </c>
      <c r="F3486" s="7" t="s">
        <v>97</v>
      </c>
    </row>
    <row r="3487" spans="1:6" x14ac:dyDescent="0.35">
      <c r="A3487" s="2">
        <v>12325907</v>
      </c>
      <c r="B3487" s="2">
        <v>12315405</v>
      </c>
      <c r="C3487" s="7" t="s">
        <v>97</v>
      </c>
      <c r="D3487" s="7" t="s">
        <v>97</v>
      </c>
      <c r="E3487" s="2">
        <v>12325907</v>
      </c>
      <c r="F3487" s="2">
        <v>12315405</v>
      </c>
    </row>
    <row r="3488" spans="1:6" x14ac:dyDescent="0.35">
      <c r="A3488" s="1">
        <f>+E3483+3</f>
        <v>21053511077</v>
      </c>
      <c r="B3488" s="1">
        <f>+F3483+1</f>
        <v>21053527089</v>
      </c>
      <c r="C3488" s="2">
        <v>12325907</v>
      </c>
      <c r="D3488" s="2">
        <v>12315405</v>
      </c>
      <c r="E3488" s="5">
        <v>21053518001</v>
      </c>
      <c r="F3488" s="5">
        <v>20053529013</v>
      </c>
    </row>
    <row r="3489" spans="1:6" x14ac:dyDescent="0.35">
      <c r="A3489" s="1">
        <f>+A3488+1</f>
        <v>21053511078</v>
      </c>
      <c r="B3489" s="1">
        <f t="shared" ref="B3489:D3495" si="614">+B3488+1</f>
        <v>21053527090</v>
      </c>
      <c r="C3489" s="1">
        <f>+A3495+2</f>
        <v>21053516035</v>
      </c>
      <c r="D3489" s="1">
        <f>+B3495+1</f>
        <v>21053527102</v>
      </c>
      <c r="E3489" s="1">
        <f>+E3488+3</f>
        <v>21053518004</v>
      </c>
      <c r="F3489" s="1">
        <f>+F3488+4</f>
        <v>20053529017</v>
      </c>
    </row>
    <row r="3490" spans="1:6" x14ac:dyDescent="0.35">
      <c r="A3490" s="1">
        <f>+A3489+8</f>
        <v>21053511086</v>
      </c>
      <c r="B3490" s="1">
        <f t="shared" si="614"/>
        <v>21053527091</v>
      </c>
      <c r="C3490" s="1">
        <f>+C3489+9</f>
        <v>21053516044</v>
      </c>
      <c r="D3490" s="1">
        <f t="shared" si="614"/>
        <v>21053527103</v>
      </c>
      <c r="E3490" s="1">
        <f t="shared" ref="E3490:F3494" si="615">+E3489+1</f>
        <v>21053518005</v>
      </c>
      <c r="F3490" s="5">
        <v>21053529026</v>
      </c>
    </row>
    <row r="3491" spans="1:6" x14ac:dyDescent="0.35">
      <c r="A3491" s="5">
        <v>21053516008</v>
      </c>
      <c r="B3491" s="1">
        <f>+B3490+4</f>
        <v>21053527095</v>
      </c>
      <c r="C3491" s="1">
        <f t="shared" si="614"/>
        <v>21053516045</v>
      </c>
      <c r="D3491" s="1">
        <f>+D3490+3</f>
        <v>21053527106</v>
      </c>
      <c r="E3491" s="1">
        <f>+E3490+3</f>
        <v>21053518008</v>
      </c>
      <c r="F3491" s="1">
        <f t="shared" si="615"/>
        <v>21053529027</v>
      </c>
    </row>
    <row r="3492" spans="1:6" x14ac:dyDescent="0.35">
      <c r="A3492" s="1">
        <f>+A3491+13</f>
        <v>21053516021</v>
      </c>
      <c r="B3492" s="1">
        <f>+B3491+3</f>
        <v>21053527098</v>
      </c>
      <c r="C3492" s="1">
        <f>+C3491+11</f>
        <v>21053516056</v>
      </c>
      <c r="D3492" s="1">
        <f>+D3491+5</f>
        <v>21053527111</v>
      </c>
      <c r="E3492" s="1">
        <f t="shared" si="615"/>
        <v>21053518009</v>
      </c>
      <c r="F3492" s="1">
        <f t="shared" si="615"/>
        <v>21053529028</v>
      </c>
    </row>
    <row r="3493" spans="1:6" x14ac:dyDescent="0.35">
      <c r="A3493" s="1">
        <f>+A3492+2</f>
        <v>21053516023</v>
      </c>
      <c r="B3493" s="1">
        <f t="shared" si="614"/>
        <v>21053527099</v>
      </c>
      <c r="C3493" s="1">
        <f>+C3492+9</f>
        <v>21053516065</v>
      </c>
      <c r="D3493" s="1">
        <f>+D3492+3</f>
        <v>21053527114</v>
      </c>
      <c r="E3493" s="1">
        <f>+E3492+5</f>
        <v>21053518014</v>
      </c>
      <c r="F3493" s="1">
        <f>+F3492+2</f>
        <v>21053529030</v>
      </c>
    </row>
    <row r="3494" spans="1:6" x14ac:dyDescent="0.35">
      <c r="A3494" s="1">
        <f>+A3493+9</f>
        <v>21053516032</v>
      </c>
      <c r="B3494" s="1">
        <f t="shared" si="614"/>
        <v>21053527100</v>
      </c>
      <c r="C3494" s="1">
        <f>+C3493+4</f>
        <v>21053516069</v>
      </c>
      <c r="D3494" s="1">
        <f>+D3493+1</f>
        <v>21053527115</v>
      </c>
      <c r="E3494" s="1">
        <f t="shared" si="615"/>
        <v>21053518015</v>
      </c>
      <c r="F3494" s="1"/>
    </row>
    <row r="3495" spans="1:6" x14ac:dyDescent="0.35">
      <c r="A3495" s="1">
        <f>+A3494+1</f>
        <v>21053516033</v>
      </c>
      <c r="B3495" s="1">
        <f t="shared" si="614"/>
        <v>21053527101</v>
      </c>
      <c r="C3495" s="1">
        <f>+C3494+5</f>
        <v>21053516074</v>
      </c>
      <c r="D3495" s="1">
        <f>+D3494+2</f>
        <v>21053527117</v>
      </c>
      <c r="E3495" s="1">
        <f>+E3494+2</f>
        <v>21053518017</v>
      </c>
      <c r="F3495" s="1"/>
    </row>
    <row r="3496" spans="1:6" x14ac:dyDescent="0.35">
      <c r="A3496" s="1"/>
      <c r="B3496" s="1"/>
      <c r="C3496" s="1"/>
      <c r="D3496" s="1"/>
      <c r="E3496" s="1"/>
      <c r="F3496" s="1"/>
    </row>
    <row r="3497" spans="1:6" ht="18.5" x14ac:dyDescent="0.45">
      <c r="A3497" s="1"/>
      <c r="B3497" s="39"/>
      <c r="C3497" s="53" t="s">
        <v>16</v>
      </c>
      <c r="D3497" s="53"/>
      <c r="E3497" s="39"/>
      <c r="F3497" s="39"/>
    </row>
    <row r="3498" spans="1:6" x14ac:dyDescent="0.35">
      <c r="A3498" s="7" t="s">
        <v>97</v>
      </c>
      <c r="B3498" s="7" t="s">
        <v>97</v>
      </c>
      <c r="C3498" s="2"/>
      <c r="D3498" s="2"/>
      <c r="E3498" s="7" t="s">
        <v>97</v>
      </c>
      <c r="F3498" s="7" t="s">
        <v>97</v>
      </c>
    </row>
    <row r="3499" spans="1:6" x14ac:dyDescent="0.35">
      <c r="A3499" s="2">
        <v>12325907</v>
      </c>
      <c r="B3499" s="2">
        <v>62557613</v>
      </c>
      <c r="C3499" s="7" t="s">
        <v>97</v>
      </c>
      <c r="D3499" s="7" t="s">
        <v>97</v>
      </c>
      <c r="E3499" s="2">
        <v>12325907</v>
      </c>
      <c r="F3499" s="2">
        <v>62557613</v>
      </c>
    </row>
    <row r="3500" spans="1:6" x14ac:dyDescent="0.35">
      <c r="A3500" s="1">
        <f>+E3495+3</f>
        <v>21053518020</v>
      </c>
      <c r="B3500" s="1">
        <v>20053501052</v>
      </c>
      <c r="C3500" s="2">
        <v>12325907</v>
      </c>
      <c r="D3500" s="2">
        <v>62557613</v>
      </c>
      <c r="E3500" s="1">
        <f>+C3507+1</f>
        <v>21053518042</v>
      </c>
      <c r="F3500" s="1">
        <f>+D3507+1</f>
        <v>20053501240</v>
      </c>
    </row>
    <row r="3501" spans="1:6" x14ac:dyDescent="0.35">
      <c r="A3501" s="1">
        <f>+A3500+1</f>
        <v>21053518021</v>
      </c>
      <c r="B3501" s="1">
        <f t="shared" ref="B3501:D3507" si="616">+B3500+1</f>
        <v>20053501053</v>
      </c>
      <c r="C3501" s="1">
        <f>+A3507+4</f>
        <v>21053518031</v>
      </c>
      <c r="D3501" s="1">
        <f>+B3507+1</f>
        <v>20053501061</v>
      </c>
      <c r="E3501" s="1">
        <f t="shared" ref="E3501:E3504" si="617">+E3500+1</f>
        <v>21053518043</v>
      </c>
      <c r="F3501" s="1">
        <f>+F3500+3</f>
        <v>20053501243</v>
      </c>
    </row>
    <row r="3502" spans="1:6" x14ac:dyDescent="0.35">
      <c r="A3502" s="1">
        <f t="shared" ref="A3502:A3507" si="618">+A3501+1</f>
        <v>21053518022</v>
      </c>
      <c r="B3502" s="1">
        <f>+B3501+1</f>
        <v>20053501054</v>
      </c>
      <c r="C3502" s="1">
        <f t="shared" si="616"/>
        <v>21053518032</v>
      </c>
      <c r="D3502" s="1">
        <f t="shared" si="616"/>
        <v>20053501062</v>
      </c>
      <c r="E3502" s="1">
        <f>+E3501+5</f>
        <v>21053518048</v>
      </c>
      <c r="F3502" s="1">
        <f>+F3501+18</f>
        <v>20053501261</v>
      </c>
    </row>
    <row r="3503" spans="1:6" x14ac:dyDescent="0.35">
      <c r="A3503" s="1">
        <f t="shared" si="618"/>
        <v>21053518023</v>
      </c>
      <c r="B3503" s="1">
        <f t="shared" si="616"/>
        <v>20053501055</v>
      </c>
      <c r="C3503" s="1">
        <f t="shared" si="616"/>
        <v>21053518033</v>
      </c>
      <c r="D3503" s="1">
        <f t="shared" si="616"/>
        <v>20053501063</v>
      </c>
      <c r="E3503" s="1">
        <f>+E3502+2</f>
        <v>21053518050</v>
      </c>
      <c r="F3503" s="1">
        <f>+F3502+10</f>
        <v>20053501271</v>
      </c>
    </row>
    <row r="3504" spans="1:6" x14ac:dyDescent="0.35">
      <c r="A3504" s="1">
        <f t="shared" si="618"/>
        <v>21053518024</v>
      </c>
      <c r="B3504" s="1">
        <f t="shared" si="616"/>
        <v>20053501056</v>
      </c>
      <c r="C3504" s="1">
        <f>+C3503+2</f>
        <v>21053518035</v>
      </c>
      <c r="D3504" s="1">
        <f>+D3503+58</f>
        <v>20053501121</v>
      </c>
      <c r="E3504" s="1">
        <f t="shared" si="617"/>
        <v>21053518051</v>
      </c>
      <c r="F3504" s="1">
        <f>+F3503+6</f>
        <v>20053501277</v>
      </c>
    </row>
    <row r="3505" spans="1:6" x14ac:dyDescent="0.35">
      <c r="A3505" s="1">
        <f t="shared" si="618"/>
        <v>21053518025</v>
      </c>
      <c r="B3505" s="1">
        <f t="shared" si="616"/>
        <v>20053501057</v>
      </c>
      <c r="C3505" s="1">
        <f>+C3504+2</f>
        <v>21053518037</v>
      </c>
      <c r="D3505" s="1">
        <f>+D3504+66</f>
        <v>20053501187</v>
      </c>
      <c r="E3505" s="1">
        <f>+E3504+2</f>
        <v>21053518053</v>
      </c>
      <c r="F3505" s="1">
        <f>+F3504+2</f>
        <v>20053501279</v>
      </c>
    </row>
    <row r="3506" spans="1:6" x14ac:dyDescent="0.35">
      <c r="A3506" s="1">
        <f t="shared" si="618"/>
        <v>21053518026</v>
      </c>
      <c r="B3506" s="1">
        <f>+B3505+2</f>
        <v>20053501059</v>
      </c>
      <c r="C3506" s="1">
        <f>+C3505+3</f>
        <v>21053518040</v>
      </c>
      <c r="D3506" s="1">
        <f>+D3505+5</f>
        <v>20053501192</v>
      </c>
      <c r="E3506" s="1">
        <f>+E3505+6</f>
        <v>21053518059</v>
      </c>
      <c r="F3506" s="1">
        <f>+F3505+25</f>
        <v>20053501304</v>
      </c>
    </row>
    <row r="3507" spans="1:6" x14ac:dyDescent="0.35">
      <c r="A3507" s="1">
        <f t="shared" si="618"/>
        <v>21053518027</v>
      </c>
      <c r="B3507" s="1">
        <f t="shared" si="616"/>
        <v>20053501060</v>
      </c>
      <c r="C3507" s="1">
        <f t="shared" si="616"/>
        <v>21053518041</v>
      </c>
      <c r="D3507" s="1">
        <f>+D3506+47</f>
        <v>20053501239</v>
      </c>
      <c r="E3507" s="1">
        <f>+E3506+2</f>
        <v>21053518061</v>
      </c>
      <c r="F3507" s="1">
        <f>+F3506+7</f>
        <v>20053501311</v>
      </c>
    </row>
    <row r="3508" spans="1:6" x14ac:dyDescent="0.35">
      <c r="A3508" s="1"/>
      <c r="B3508" s="1"/>
      <c r="C3508" s="1"/>
      <c r="D3508" s="1"/>
      <c r="E3508" s="1"/>
      <c r="F3508" s="1"/>
    </row>
    <row r="3509" spans="1:6" ht="18.5" x14ac:dyDescent="0.45">
      <c r="A3509" s="1"/>
      <c r="B3509" s="39"/>
      <c r="C3509" s="53" t="s">
        <v>17</v>
      </c>
      <c r="D3509" s="53"/>
      <c r="E3509" s="39"/>
      <c r="F3509" s="39"/>
    </row>
    <row r="3510" spans="1:6" x14ac:dyDescent="0.35">
      <c r="A3510" s="7" t="s">
        <v>97</v>
      </c>
      <c r="B3510" s="7" t="s">
        <v>97</v>
      </c>
      <c r="C3510" s="2"/>
      <c r="D3510" s="2"/>
      <c r="E3510" s="7" t="s">
        <v>97</v>
      </c>
      <c r="F3510" s="2" t="s">
        <v>63</v>
      </c>
    </row>
    <row r="3511" spans="1:6" x14ac:dyDescent="0.35">
      <c r="A3511" s="2">
        <v>12325907</v>
      </c>
      <c r="B3511" s="2">
        <v>12055402</v>
      </c>
      <c r="C3511" s="7" t="s">
        <v>97</v>
      </c>
      <c r="D3511" s="7" t="s">
        <v>97</v>
      </c>
      <c r="E3511" s="2">
        <v>12055401</v>
      </c>
      <c r="F3511" s="2" t="s">
        <v>101</v>
      </c>
    </row>
    <row r="3512" spans="1:6" x14ac:dyDescent="0.35">
      <c r="A3512" s="1">
        <f>+E3507+3</f>
        <v>21053518064</v>
      </c>
      <c r="B3512" s="1">
        <v>21053510020</v>
      </c>
      <c r="C3512" s="2">
        <v>12325907</v>
      </c>
      <c r="D3512" s="2">
        <v>12055402</v>
      </c>
      <c r="E3512" s="5">
        <v>21053511072</v>
      </c>
      <c r="F3512" s="1">
        <v>18053503008</v>
      </c>
    </row>
    <row r="3513" spans="1:6" x14ac:dyDescent="0.35">
      <c r="A3513" s="1">
        <f>+A3512+1</f>
        <v>21053518065</v>
      </c>
      <c r="B3513" s="5">
        <v>21053511044</v>
      </c>
      <c r="C3513" s="1">
        <f>+A3519+3</f>
        <v>21053529021</v>
      </c>
      <c r="D3513" s="1">
        <f>+B3519+13</f>
        <v>21053527080</v>
      </c>
      <c r="E3513" s="1">
        <f>+E3512+4</f>
        <v>21053511076</v>
      </c>
      <c r="F3513" s="1">
        <v>18053503287</v>
      </c>
    </row>
    <row r="3514" spans="1:6" x14ac:dyDescent="0.35">
      <c r="A3514" s="5">
        <v>19053529017</v>
      </c>
      <c r="B3514" s="1">
        <f>+B3513+7</f>
        <v>21053511051</v>
      </c>
      <c r="C3514" s="1">
        <f>+C3513+10</f>
        <v>21053529031</v>
      </c>
      <c r="D3514" s="5">
        <v>21053529010</v>
      </c>
      <c r="E3514" s="1">
        <f>+E3513+8</f>
        <v>21053511084</v>
      </c>
      <c r="F3514" s="2" t="s">
        <v>63</v>
      </c>
    </row>
    <row r="3515" spans="1:6" x14ac:dyDescent="0.35">
      <c r="A3515" s="5">
        <v>21053529005</v>
      </c>
      <c r="B3515" s="1">
        <f>+B3514+7</f>
        <v>21053511058</v>
      </c>
      <c r="C3515" s="1">
        <f>+C3514+2</f>
        <v>21053529033</v>
      </c>
      <c r="D3515" s="1">
        <f t="shared" ref="C3515:D3518" si="619">+D3514+1</f>
        <v>21053529011</v>
      </c>
      <c r="E3515" s="5">
        <v>21053527001</v>
      </c>
      <c r="F3515" s="2">
        <v>52411202</v>
      </c>
    </row>
    <row r="3516" spans="1:6" x14ac:dyDescent="0.35">
      <c r="A3516" s="1">
        <f>+A3515+3</f>
        <v>21053529008</v>
      </c>
      <c r="B3516" s="1">
        <f>+B3515+24</f>
        <v>21053511082</v>
      </c>
      <c r="C3516" s="1">
        <f>+C3515+12</f>
        <v>21053529045</v>
      </c>
      <c r="D3516" s="1">
        <f>+D3515+5</f>
        <v>21053529016</v>
      </c>
      <c r="E3516" s="1">
        <f>+E3515+108</f>
        <v>21053527109</v>
      </c>
      <c r="F3516" s="36">
        <v>19053503027</v>
      </c>
    </row>
    <row r="3517" spans="1:6" x14ac:dyDescent="0.35">
      <c r="A3517" s="1">
        <f>+A3516+6</f>
        <v>21053529014</v>
      </c>
      <c r="B3517" s="5">
        <v>21053527026</v>
      </c>
      <c r="C3517" s="1">
        <f t="shared" si="619"/>
        <v>21053529046</v>
      </c>
      <c r="D3517" s="1">
        <f>+D3516+24</f>
        <v>21053529040</v>
      </c>
      <c r="E3517" s="5">
        <v>21053529001</v>
      </c>
      <c r="F3517" s="1">
        <f>+F3516+8</f>
        <v>19053503035</v>
      </c>
    </row>
    <row r="3518" spans="1:6" x14ac:dyDescent="0.35">
      <c r="A3518" s="1">
        <f>+A3517+1</f>
        <v>21053529015</v>
      </c>
      <c r="B3518" s="1">
        <f>+B3517+11</f>
        <v>21053527037</v>
      </c>
      <c r="C3518" s="1">
        <f t="shared" si="619"/>
        <v>21053529047</v>
      </c>
      <c r="D3518" s="1"/>
      <c r="E3518" s="1">
        <f>+E3517+11</f>
        <v>21053529012</v>
      </c>
      <c r="F3518" s="1">
        <f>+F3517+47</f>
        <v>19053503082</v>
      </c>
    </row>
    <row r="3519" spans="1:6" x14ac:dyDescent="0.35">
      <c r="A3519" s="1">
        <f>+A3518+3</f>
        <v>21053529018</v>
      </c>
      <c r="B3519" s="1">
        <f>+B3518+30</f>
        <v>21053527067</v>
      </c>
      <c r="C3519" s="7" t="s">
        <v>97</v>
      </c>
      <c r="D3519" s="1"/>
      <c r="E3519" s="1">
        <f>+E3518+10</f>
        <v>21053529022</v>
      </c>
      <c r="F3519" s="1">
        <v>20053503372</v>
      </c>
    </row>
    <row r="3520" spans="1:6" x14ac:dyDescent="0.35">
      <c r="A3520" s="1"/>
      <c r="B3520" s="1"/>
      <c r="C3520" s="2">
        <v>12055401</v>
      </c>
      <c r="D3520" s="1"/>
      <c r="E3520" s="1"/>
      <c r="F3520" s="1">
        <f>+F3519+4</f>
        <v>20053503376</v>
      </c>
    </row>
    <row r="3521" spans="1:6" x14ac:dyDescent="0.35">
      <c r="C3521" s="8">
        <v>21053504037</v>
      </c>
    </row>
    <row r="3523" spans="1:6" ht="18.5" x14ac:dyDescent="0.45">
      <c r="C3523" s="53" t="s">
        <v>18</v>
      </c>
      <c r="D3523" s="53"/>
    </row>
    <row r="3524" spans="1:6" x14ac:dyDescent="0.35">
      <c r="A3524" s="7" t="s">
        <v>97</v>
      </c>
      <c r="B3524" s="7" t="s">
        <v>97</v>
      </c>
      <c r="E3524" s="11" t="s">
        <v>63</v>
      </c>
      <c r="F3524" s="7" t="s">
        <v>97</v>
      </c>
    </row>
    <row r="3525" spans="1:6" x14ac:dyDescent="0.35">
      <c r="A3525" s="2">
        <v>12275403</v>
      </c>
      <c r="B3525" s="2">
        <v>12035901</v>
      </c>
      <c r="C3525" s="7" t="s">
        <v>97</v>
      </c>
      <c r="D3525" s="7" t="s">
        <v>97</v>
      </c>
      <c r="E3525" s="11">
        <v>52411202</v>
      </c>
      <c r="F3525" s="2">
        <v>12275401</v>
      </c>
    </row>
    <row r="3526" spans="1:6" x14ac:dyDescent="0.35">
      <c r="A3526" s="8">
        <v>21053568001</v>
      </c>
      <c r="B3526" s="8">
        <v>21053570001</v>
      </c>
      <c r="C3526" s="2">
        <v>12275403</v>
      </c>
      <c r="D3526" s="2">
        <v>12035901</v>
      </c>
      <c r="E3526" s="8">
        <v>21053503007</v>
      </c>
      <c r="F3526" s="8">
        <v>21053568010</v>
      </c>
    </row>
    <row r="3527" spans="1:6" x14ac:dyDescent="0.35">
      <c r="A3527" s="8">
        <f>+A3526+11</f>
        <v>21053568012</v>
      </c>
      <c r="B3527" s="8">
        <f>+B3526+10</f>
        <v>21053570011</v>
      </c>
      <c r="C3527" s="8">
        <v>21053570003</v>
      </c>
      <c r="D3527" s="8">
        <f>+B3533+3</f>
        <v>21053570042</v>
      </c>
      <c r="E3527" s="8">
        <f>+E3526+1</f>
        <v>21053503008</v>
      </c>
      <c r="F3527" s="8">
        <f>+F3526+10</f>
        <v>21053568020</v>
      </c>
    </row>
    <row r="3528" spans="1:6" x14ac:dyDescent="0.35">
      <c r="A3528" s="8">
        <f>+A3527+1</f>
        <v>21053568013</v>
      </c>
      <c r="B3528" s="8">
        <f>+B3527+9</f>
        <v>21053570020</v>
      </c>
      <c r="C3528" s="8">
        <f>+C3527+20</f>
        <v>21053570023</v>
      </c>
      <c r="D3528" s="8">
        <f>+D3527+5</f>
        <v>21053570047</v>
      </c>
      <c r="E3528" s="8">
        <f>+E3527+4</f>
        <v>21053503012</v>
      </c>
      <c r="F3528" s="8">
        <f>+F3527+16</f>
        <v>21053568036</v>
      </c>
    </row>
    <row r="3529" spans="1:6" x14ac:dyDescent="0.35">
      <c r="A3529" s="8">
        <f>+A3528+3</f>
        <v>21053568016</v>
      </c>
      <c r="B3529" s="8">
        <f>+B3528+8</f>
        <v>21053570028</v>
      </c>
      <c r="C3529" s="8">
        <f>+C3528+18</f>
        <v>21053570041</v>
      </c>
      <c r="D3529" s="8">
        <v>21053563026</v>
      </c>
      <c r="E3529" s="8">
        <f>+E3528+4</f>
        <v>21053503016</v>
      </c>
      <c r="F3529" s="8">
        <v>21053563021</v>
      </c>
    </row>
    <row r="3530" spans="1:6" x14ac:dyDescent="0.35">
      <c r="A3530" s="8">
        <f>+A3529+5</f>
        <v>21053568021</v>
      </c>
      <c r="B3530" s="8">
        <f>+B3529+3</f>
        <v>21053570031</v>
      </c>
      <c r="C3530" s="7" t="s">
        <v>97</v>
      </c>
      <c r="D3530" s="8">
        <f>+D3529+12</f>
        <v>21053563038</v>
      </c>
      <c r="E3530" s="8">
        <f>+E3529+12</f>
        <v>21053503028</v>
      </c>
      <c r="F3530" s="11" t="s">
        <v>63</v>
      </c>
    </row>
    <row r="3531" spans="1:6" x14ac:dyDescent="0.35">
      <c r="A3531" s="8">
        <f>+A3530+3</f>
        <v>21053568024</v>
      </c>
      <c r="B3531" s="8">
        <f>+B3530+2</f>
        <v>21053570033</v>
      </c>
      <c r="C3531" s="2">
        <v>12325907</v>
      </c>
      <c r="D3531" s="7" t="s">
        <v>97</v>
      </c>
      <c r="E3531" s="8">
        <f>+E3530+10</f>
        <v>21053503038</v>
      </c>
      <c r="F3531" s="11">
        <v>52411202</v>
      </c>
    </row>
    <row r="3532" spans="1:6" x14ac:dyDescent="0.35">
      <c r="A3532" s="8">
        <f>+A3531+17</f>
        <v>21053568041</v>
      </c>
      <c r="B3532" s="8">
        <f>+B3531+5</f>
        <v>21053570038</v>
      </c>
      <c r="C3532" s="8">
        <v>21053563029</v>
      </c>
      <c r="D3532" s="2">
        <v>12315405</v>
      </c>
      <c r="E3532" s="8">
        <f>+E3531+1</f>
        <v>21053503039</v>
      </c>
      <c r="F3532" s="8">
        <v>21053503182</v>
      </c>
    </row>
    <row r="3533" spans="1:6" x14ac:dyDescent="0.35">
      <c r="A3533" s="8">
        <v>21053563010</v>
      </c>
      <c r="B3533" s="8">
        <f>+B3532+1</f>
        <v>21053570039</v>
      </c>
      <c r="C3533" s="8">
        <f>+C3532+1</f>
        <v>21053563030</v>
      </c>
      <c r="D3533" s="8">
        <v>21053563034</v>
      </c>
      <c r="E3533" s="8">
        <f>+E3532+6</f>
        <v>21053503045</v>
      </c>
      <c r="F3533" s="8">
        <v>21053503233</v>
      </c>
    </row>
    <row r="3534" spans="1:6" x14ac:dyDescent="0.35">
      <c r="C3534" s="8">
        <v>21053570050</v>
      </c>
      <c r="D3534" s="7" t="s">
        <v>97</v>
      </c>
      <c r="F3534" s="8">
        <f>+F3533+21+10</f>
        <v>21053503264</v>
      </c>
    </row>
    <row r="3535" spans="1:6" x14ac:dyDescent="0.35">
      <c r="D3535" s="2">
        <v>12325908</v>
      </c>
      <c r="F3535" s="8">
        <f>+F3534+36+22</f>
        <v>21053503322</v>
      </c>
    </row>
    <row r="3536" spans="1:6" x14ac:dyDescent="0.35">
      <c r="D3536" s="8">
        <v>21053570013</v>
      </c>
      <c r="F3536" s="8">
        <v>21053503050</v>
      </c>
    </row>
    <row r="3538" spans="1:4" ht="18.5" x14ac:dyDescent="0.45">
      <c r="C3538" s="53" t="s">
        <v>88</v>
      </c>
      <c r="D3538" s="53"/>
    </row>
    <row r="3539" spans="1:4" x14ac:dyDescent="0.35">
      <c r="A3539" s="7" t="s">
        <v>97</v>
      </c>
      <c r="B3539" s="11" t="s">
        <v>60</v>
      </c>
      <c r="C3539" s="7" t="s">
        <v>97</v>
      </c>
    </row>
    <row r="3540" spans="1:4" x14ac:dyDescent="0.35">
      <c r="A3540" s="2">
        <v>12325907</v>
      </c>
      <c r="B3540" s="11" t="s">
        <v>98</v>
      </c>
      <c r="C3540" s="2">
        <v>12035901</v>
      </c>
    </row>
    <row r="3541" spans="1:4" x14ac:dyDescent="0.35">
      <c r="A3541" s="8">
        <v>21053518049</v>
      </c>
      <c r="B3541" s="8">
        <v>18053501206</v>
      </c>
      <c r="C3541" s="8">
        <v>21053527082</v>
      </c>
    </row>
    <row r="3562" spans="1:6" ht="18.5" x14ac:dyDescent="0.45">
      <c r="A3562" s="53" t="s">
        <v>0</v>
      </c>
      <c r="B3562" s="53"/>
      <c r="C3562" s="53"/>
      <c r="D3562" s="53"/>
      <c r="E3562" s="53"/>
      <c r="F3562" s="53"/>
    </row>
    <row r="3563" spans="1:6" ht="23.5" x14ac:dyDescent="0.55000000000000004">
      <c r="A3563" s="3" t="s">
        <v>99</v>
      </c>
      <c r="B3563" s="40"/>
      <c r="C3563" s="40"/>
      <c r="D3563" s="40"/>
      <c r="E3563" s="40"/>
      <c r="F3563" s="4" t="s">
        <v>1</v>
      </c>
    </row>
    <row r="3564" spans="1:6" ht="18.5" x14ac:dyDescent="0.45">
      <c r="A3564" s="1"/>
      <c r="B3564" s="40"/>
      <c r="C3564" s="53" t="s">
        <v>5</v>
      </c>
      <c r="D3564" s="53"/>
      <c r="E3564" s="40"/>
      <c r="F3564" s="40"/>
    </row>
    <row r="3565" spans="1:6" x14ac:dyDescent="0.35">
      <c r="A3565" s="2" t="s">
        <v>26</v>
      </c>
      <c r="B3565" s="2" t="s">
        <v>27</v>
      </c>
      <c r="C3565" s="2" t="s">
        <v>26</v>
      </c>
      <c r="D3565" s="2" t="s">
        <v>27</v>
      </c>
      <c r="E3565" s="2" t="s">
        <v>26</v>
      </c>
      <c r="F3565" s="2" t="s">
        <v>27</v>
      </c>
    </row>
    <row r="3566" spans="1:6" x14ac:dyDescent="0.35">
      <c r="A3566" s="2">
        <v>12037614</v>
      </c>
      <c r="B3566" s="2">
        <v>12327904</v>
      </c>
      <c r="C3566" s="2">
        <v>12037614</v>
      </c>
      <c r="D3566" s="2">
        <v>12327904</v>
      </c>
      <c r="E3566" s="2">
        <v>12037614</v>
      </c>
      <c r="F3566" s="2">
        <v>12327904</v>
      </c>
    </row>
    <row r="3567" spans="1:6" x14ac:dyDescent="0.35">
      <c r="A3567" s="1">
        <v>19053511038</v>
      </c>
      <c r="B3567" s="1">
        <v>20053527001</v>
      </c>
      <c r="C3567" s="1">
        <f>+A3574+1</f>
        <v>20053511018</v>
      </c>
      <c r="D3567" s="1">
        <f>+B3574+3</f>
        <v>20053527013</v>
      </c>
      <c r="E3567" s="1">
        <f>+C3574+6</f>
        <v>20053511038</v>
      </c>
      <c r="F3567" s="1">
        <f>+D3574+2</f>
        <v>20053527022</v>
      </c>
    </row>
    <row r="3568" spans="1:6" x14ac:dyDescent="0.35">
      <c r="A3568" s="1">
        <v>20053511002</v>
      </c>
      <c r="B3568" s="1">
        <f>+B3567+2</f>
        <v>20053527003</v>
      </c>
      <c r="C3568" s="1">
        <f>+C3567+2</f>
        <v>20053511020</v>
      </c>
      <c r="D3568" s="1">
        <f>+D3567+1</f>
        <v>20053527014</v>
      </c>
      <c r="E3568" s="1">
        <f>+E3567+2</f>
        <v>20053511040</v>
      </c>
      <c r="F3568" s="1">
        <f>+F3567+2</f>
        <v>20053527024</v>
      </c>
    </row>
    <row r="3569" spans="1:6" x14ac:dyDescent="0.35">
      <c r="A3569" s="1">
        <f>+A3568+2</f>
        <v>20053511004</v>
      </c>
      <c r="B3569" s="1">
        <f t="shared" ref="B3569:F3574" si="620">+B3568+1</f>
        <v>20053527004</v>
      </c>
      <c r="C3569" s="1">
        <f t="shared" si="620"/>
        <v>20053511021</v>
      </c>
      <c r="D3569" s="1">
        <f t="shared" ref="D3569" si="621">+D3568+1</f>
        <v>20053527015</v>
      </c>
      <c r="E3569" s="1">
        <f t="shared" si="620"/>
        <v>20053511041</v>
      </c>
      <c r="F3569" s="1">
        <f t="shared" si="620"/>
        <v>20053527025</v>
      </c>
    </row>
    <row r="3570" spans="1:6" x14ac:dyDescent="0.35">
      <c r="A3570" s="1">
        <f>+A3569+2</f>
        <v>20053511006</v>
      </c>
      <c r="B3570" s="1">
        <f t="shared" si="620"/>
        <v>20053527005</v>
      </c>
      <c r="C3570" s="1">
        <f t="shared" si="620"/>
        <v>20053511022</v>
      </c>
      <c r="D3570" s="1">
        <f t="shared" si="620"/>
        <v>20053527016</v>
      </c>
      <c r="E3570" s="1">
        <f t="shared" si="620"/>
        <v>20053511042</v>
      </c>
      <c r="F3570" s="1">
        <f t="shared" si="620"/>
        <v>20053527026</v>
      </c>
    </row>
    <row r="3571" spans="1:6" x14ac:dyDescent="0.35">
      <c r="A3571" s="1">
        <f>+A3570+5</f>
        <v>20053511011</v>
      </c>
      <c r="B3571" s="1">
        <f t="shared" si="620"/>
        <v>20053527006</v>
      </c>
      <c r="C3571" s="1">
        <f t="shared" si="620"/>
        <v>20053511023</v>
      </c>
      <c r="D3571" s="1">
        <f t="shared" si="620"/>
        <v>20053527017</v>
      </c>
      <c r="E3571" s="1">
        <f t="shared" si="620"/>
        <v>20053511043</v>
      </c>
      <c r="F3571" s="1">
        <f t="shared" si="620"/>
        <v>20053527027</v>
      </c>
    </row>
    <row r="3572" spans="1:6" x14ac:dyDescent="0.35">
      <c r="A3572" s="1">
        <f t="shared" ref="A3572:A3573" si="622">+A3571+1</f>
        <v>20053511012</v>
      </c>
      <c r="B3572" s="1">
        <f t="shared" si="620"/>
        <v>20053527007</v>
      </c>
      <c r="C3572" s="1">
        <f t="shared" si="620"/>
        <v>20053511024</v>
      </c>
      <c r="D3572" s="1">
        <f t="shared" si="620"/>
        <v>20053527018</v>
      </c>
      <c r="E3572" s="1">
        <f t="shared" si="620"/>
        <v>20053511044</v>
      </c>
      <c r="F3572" s="1">
        <f t="shared" si="620"/>
        <v>20053527028</v>
      </c>
    </row>
    <row r="3573" spans="1:6" x14ac:dyDescent="0.35">
      <c r="A3573" s="1">
        <f t="shared" si="622"/>
        <v>20053511013</v>
      </c>
      <c r="B3573" s="1">
        <f t="shared" si="620"/>
        <v>20053527008</v>
      </c>
      <c r="C3573" s="1">
        <f>+C3572+6</f>
        <v>20053511030</v>
      </c>
      <c r="D3573" s="1">
        <f t="shared" si="620"/>
        <v>20053527019</v>
      </c>
      <c r="E3573" s="1">
        <f>+E3572+3</f>
        <v>20053511047</v>
      </c>
      <c r="F3573" s="1">
        <f>+F3572+2</f>
        <v>20053527030</v>
      </c>
    </row>
    <row r="3574" spans="1:6" x14ac:dyDescent="0.35">
      <c r="A3574" s="1">
        <f>+A3573+4</f>
        <v>20053511017</v>
      </c>
      <c r="B3574" s="1">
        <f>+B3573+2</f>
        <v>20053527010</v>
      </c>
      <c r="C3574" s="1">
        <f>+C3573+2</f>
        <v>20053511032</v>
      </c>
      <c r="D3574" s="1">
        <f t="shared" si="620"/>
        <v>20053527020</v>
      </c>
      <c r="E3574" s="1">
        <f>+E3573+3</f>
        <v>20053511050</v>
      </c>
      <c r="F3574" s="1">
        <f t="shared" si="620"/>
        <v>20053527031</v>
      </c>
    </row>
    <row r="3575" spans="1:6" x14ac:dyDescent="0.35">
      <c r="A3575" s="1"/>
      <c r="B3575" s="1"/>
      <c r="C3575" s="1"/>
      <c r="D3575" s="1"/>
      <c r="E3575" s="1"/>
      <c r="F3575" s="1"/>
    </row>
    <row r="3576" spans="1:6" ht="18.5" x14ac:dyDescent="0.45">
      <c r="A3576" s="1"/>
      <c r="B3576" s="40"/>
      <c r="C3576" s="53" t="s">
        <v>6</v>
      </c>
      <c r="D3576" s="53"/>
      <c r="E3576" s="40"/>
      <c r="F3576" s="40"/>
    </row>
    <row r="3577" spans="1:6" x14ac:dyDescent="0.35">
      <c r="A3577" s="2" t="s">
        <v>26</v>
      </c>
      <c r="B3577" s="2" t="s">
        <v>27</v>
      </c>
      <c r="C3577" s="2" t="s">
        <v>26</v>
      </c>
      <c r="D3577" s="2" t="s">
        <v>27</v>
      </c>
      <c r="E3577" s="2" t="s">
        <v>73</v>
      </c>
      <c r="F3577" s="2" t="s">
        <v>27</v>
      </c>
    </row>
    <row r="3578" spans="1:6" x14ac:dyDescent="0.35">
      <c r="A3578" s="2">
        <v>12037614</v>
      </c>
      <c r="B3578" s="2">
        <v>12327904</v>
      </c>
      <c r="C3578" s="2">
        <v>12037614</v>
      </c>
      <c r="D3578" s="2">
        <v>12327904</v>
      </c>
      <c r="E3578" s="2">
        <v>12277606</v>
      </c>
      <c r="F3578" s="2">
        <v>12327904</v>
      </c>
    </row>
    <row r="3579" spans="1:6" x14ac:dyDescent="0.35">
      <c r="A3579" s="1">
        <f>+E3574+3</f>
        <v>20053511053</v>
      </c>
      <c r="B3579" s="1">
        <f>+F3574+1</f>
        <v>20053527032</v>
      </c>
      <c r="C3579" s="1">
        <f>+A3586+3</f>
        <v>20053511071</v>
      </c>
      <c r="D3579" s="1">
        <f>+B3586+1</f>
        <v>20053527041</v>
      </c>
      <c r="E3579" s="1">
        <v>20053510001</v>
      </c>
      <c r="F3579" s="1">
        <f>+D3586+3</f>
        <v>20053527053</v>
      </c>
    </row>
    <row r="3580" spans="1:6" x14ac:dyDescent="0.35">
      <c r="A3580" s="1">
        <f>+A3579+3</f>
        <v>20053511056</v>
      </c>
      <c r="B3580" s="1">
        <f t="shared" ref="B3580:D3586" si="623">+B3579+1</f>
        <v>20053527033</v>
      </c>
      <c r="C3580" s="1">
        <f>+C3579+3</f>
        <v>20053511074</v>
      </c>
      <c r="D3580" s="1">
        <f>+D3579+2</f>
        <v>20053527043</v>
      </c>
      <c r="E3580" s="1">
        <f t="shared" ref="E3580:F3586" si="624">+E3579+1</f>
        <v>20053510002</v>
      </c>
      <c r="F3580" s="1">
        <f>+F3579+2</f>
        <v>20053527055</v>
      </c>
    </row>
    <row r="3581" spans="1:6" x14ac:dyDescent="0.35">
      <c r="A3581" s="1">
        <f t="shared" ref="A3581:A3584" si="625">+A3580+1</f>
        <v>20053511057</v>
      </c>
      <c r="B3581" s="1">
        <f t="shared" si="623"/>
        <v>20053527034</v>
      </c>
      <c r="C3581" s="1">
        <f>+C3580+7</f>
        <v>20053511081</v>
      </c>
      <c r="D3581" s="1">
        <f t="shared" si="623"/>
        <v>20053527044</v>
      </c>
      <c r="E3581" s="1">
        <f t="shared" si="624"/>
        <v>20053510003</v>
      </c>
      <c r="F3581" s="1">
        <f t="shared" si="624"/>
        <v>20053527056</v>
      </c>
    </row>
    <row r="3582" spans="1:6" x14ac:dyDescent="0.35">
      <c r="A3582" s="1">
        <f>+A3581+4</f>
        <v>20053511061</v>
      </c>
      <c r="B3582" s="1">
        <f t="shared" si="623"/>
        <v>20053527035</v>
      </c>
      <c r="C3582" s="1">
        <f>+C3581+2</f>
        <v>20053511083</v>
      </c>
      <c r="D3582" s="1">
        <f t="shared" si="623"/>
        <v>20053527045</v>
      </c>
      <c r="E3582" s="1">
        <f t="shared" si="624"/>
        <v>20053510004</v>
      </c>
      <c r="F3582" s="1">
        <f t="shared" si="624"/>
        <v>20053527057</v>
      </c>
    </row>
    <row r="3583" spans="1:6" x14ac:dyDescent="0.35">
      <c r="A3583" s="1">
        <f t="shared" si="625"/>
        <v>20053511062</v>
      </c>
      <c r="B3583" s="1">
        <f>+B3582+2</f>
        <v>20053527037</v>
      </c>
      <c r="C3583" s="1">
        <f>+C3582+3</f>
        <v>20053511086</v>
      </c>
      <c r="D3583" s="1">
        <f t="shared" si="623"/>
        <v>20053527046</v>
      </c>
      <c r="E3583" s="1">
        <f t="shared" si="624"/>
        <v>20053510005</v>
      </c>
      <c r="F3583" s="1">
        <f>+F3582+2</f>
        <v>20053527059</v>
      </c>
    </row>
    <row r="3584" spans="1:6" x14ac:dyDescent="0.35">
      <c r="A3584" s="1">
        <f t="shared" si="625"/>
        <v>20053511063</v>
      </c>
      <c r="B3584" s="1">
        <f t="shared" si="623"/>
        <v>20053527038</v>
      </c>
      <c r="C3584" s="1">
        <f t="shared" si="623"/>
        <v>20053511087</v>
      </c>
      <c r="D3584" s="1">
        <f t="shared" si="623"/>
        <v>20053527047</v>
      </c>
      <c r="E3584" s="1">
        <f t="shared" si="624"/>
        <v>20053510006</v>
      </c>
      <c r="F3584" s="1">
        <f t="shared" si="624"/>
        <v>20053527060</v>
      </c>
    </row>
    <row r="3585" spans="1:6" x14ac:dyDescent="0.35">
      <c r="A3585" s="1">
        <f>+A3584+2</f>
        <v>20053511065</v>
      </c>
      <c r="B3585" s="1">
        <f t="shared" si="623"/>
        <v>20053527039</v>
      </c>
      <c r="C3585" s="1">
        <f>+C3584+4</f>
        <v>20053511091</v>
      </c>
      <c r="D3585" s="1">
        <f>+D3584+2</f>
        <v>20053527049</v>
      </c>
      <c r="E3585" s="1">
        <f t="shared" si="624"/>
        <v>20053510007</v>
      </c>
      <c r="F3585" s="1">
        <f t="shared" si="624"/>
        <v>20053527061</v>
      </c>
    </row>
    <row r="3586" spans="1:6" x14ac:dyDescent="0.35">
      <c r="A3586" s="1">
        <f>+A3585+3</f>
        <v>20053511068</v>
      </c>
      <c r="B3586" s="1">
        <f t="shared" si="623"/>
        <v>20053527040</v>
      </c>
      <c r="C3586" s="1">
        <f t="shared" si="623"/>
        <v>20053511092</v>
      </c>
      <c r="D3586" s="1">
        <f t="shared" si="623"/>
        <v>20053527050</v>
      </c>
      <c r="E3586" s="1">
        <f t="shared" si="624"/>
        <v>20053510008</v>
      </c>
      <c r="F3586" s="1">
        <f t="shared" si="624"/>
        <v>20053527062</v>
      </c>
    </row>
    <row r="3587" spans="1:6" x14ac:dyDescent="0.35">
      <c r="A3587" s="1"/>
      <c r="B3587" s="1"/>
      <c r="C3587" s="1"/>
      <c r="D3587" s="1"/>
      <c r="E3587" s="1"/>
      <c r="F3587" s="1"/>
    </row>
    <row r="3588" spans="1:6" ht="18.5" x14ac:dyDescent="0.45">
      <c r="A3588" s="1"/>
      <c r="B3588" s="40"/>
      <c r="C3588" s="53" t="s">
        <v>7</v>
      </c>
      <c r="D3588" s="53"/>
      <c r="E3588" s="40"/>
      <c r="F3588" s="40"/>
    </row>
    <row r="3589" spans="1:6" x14ac:dyDescent="0.35">
      <c r="A3589" s="2" t="s">
        <v>73</v>
      </c>
      <c r="B3589" s="2" t="s">
        <v>27</v>
      </c>
      <c r="C3589" s="2" t="s">
        <v>73</v>
      </c>
      <c r="D3589" s="2" t="s">
        <v>27</v>
      </c>
      <c r="E3589" s="2" t="s">
        <v>73</v>
      </c>
      <c r="F3589" s="2" t="s">
        <v>24</v>
      </c>
    </row>
    <row r="3590" spans="1:6" x14ac:dyDescent="0.35">
      <c r="A3590" s="2">
        <v>12277606</v>
      </c>
      <c r="B3590" s="2">
        <v>12327904</v>
      </c>
      <c r="C3590" s="2">
        <v>12277606</v>
      </c>
      <c r="D3590" s="2">
        <v>12327904</v>
      </c>
      <c r="E3590" s="2">
        <v>12277606</v>
      </c>
      <c r="F3590" s="2">
        <v>12317614</v>
      </c>
    </row>
    <row r="3591" spans="1:6" x14ac:dyDescent="0.35">
      <c r="A3591" s="1">
        <f>+E3586+1</f>
        <v>20053510009</v>
      </c>
      <c r="B3591" s="1">
        <f>+F3586+2</f>
        <v>20053527064</v>
      </c>
      <c r="C3591" s="1">
        <f>+A3598+1</f>
        <v>20053510017</v>
      </c>
      <c r="D3591" s="1">
        <f>+B3598+1</f>
        <v>20053527074</v>
      </c>
      <c r="E3591" s="1">
        <f>+C3598+1</f>
        <v>20053510025</v>
      </c>
      <c r="F3591" s="1">
        <f>+D3599+1</f>
        <v>20053518003</v>
      </c>
    </row>
    <row r="3592" spans="1:6" x14ac:dyDescent="0.35">
      <c r="A3592" s="1">
        <f>+A3591+1</f>
        <v>20053510010</v>
      </c>
      <c r="B3592" s="1">
        <f t="shared" ref="B3592:D3598" si="626">+B3591+1</f>
        <v>20053527065</v>
      </c>
      <c r="C3592" s="1">
        <f>+C3591+1</f>
        <v>20053510018</v>
      </c>
      <c r="D3592" s="1">
        <f>+D3591+2</f>
        <v>20053527076</v>
      </c>
      <c r="E3592" s="1">
        <f t="shared" ref="E3592:F3598" si="627">+E3591+1</f>
        <v>20053510026</v>
      </c>
      <c r="F3592" s="1">
        <f t="shared" si="627"/>
        <v>20053518004</v>
      </c>
    </row>
    <row r="3593" spans="1:6" x14ac:dyDescent="0.35">
      <c r="A3593" s="1">
        <f t="shared" ref="A3593:A3598" si="628">+A3592+1</f>
        <v>20053510011</v>
      </c>
      <c r="B3593" s="1">
        <f t="shared" si="626"/>
        <v>20053527066</v>
      </c>
      <c r="C3593" s="1">
        <f t="shared" si="626"/>
        <v>20053510019</v>
      </c>
      <c r="D3593" s="1">
        <f t="shared" si="626"/>
        <v>20053527077</v>
      </c>
      <c r="E3593" s="1">
        <f>+E3592+2</f>
        <v>20053510028</v>
      </c>
      <c r="F3593" s="1">
        <f t="shared" si="627"/>
        <v>20053518005</v>
      </c>
    </row>
    <row r="3594" spans="1:6" x14ac:dyDescent="0.35">
      <c r="A3594" s="1">
        <f t="shared" si="628"/>
        <v>20053510012</v>
      </c>
      <c r="B3594" s="1">
        <f t="shared" si="626"/>
        <v>20053527067</v>
      </c>
      <c r="C3594" s="1">
        <f t="shared" si="626"/>
        <v>20053510020</v>
      </c>
      <c r="D3594" s="1">
        <f>+D3593+2</f>
        <v>20053527079</v>
      </c>
      <c r="E3594" s="1">
        <f t="shared" si="627"/>
        <v>20053510029</v>
      </c>
      <c r="F3594" s="1">
        <f t="shared" si="627"/>
        <v>20053518006</v>
      </c>
    </row>
    <row r="3595" spans="1:6" x14ac:dyDescent="0.35">
      <c r="A3595" s="1">
        <f t="shared" si="628"/>
        <v>20053510013</v>
      </c>
      <c r="B3595" s="1">
        <f>+B3594+3</f>
        <v>20053527070</v>
      </c>
      <c r="C3595" s="1">
        <f t="shared" si="626"/>
        <v>20053510021</v>
      </c>
      <c r="D3595" s="1">
        <f t="shared" si="626"/>
        <v>20053527080</v>
      </c>
      <c r="E3595" s="1">
        <f t="shared" si="627"/>
        <v>20053510030</v>
      </c>
      <c r="F3595" s="1">
        <f t="shared" si="627"/>
        <v>20053518007</v>
      </c>
    </row>
    <row r="3596" spans="1:6" x14ac:dyDescent="0.35">
      <c r="A3596" s="1">
        <f t="shared" si="628"/>
        <v>20053510014</v>
      </c>
      <c r="B3596" s="1">
        <f t="shared" si="626"/>
        <v>20053527071</v>
      </c>
      <c r="C3596" s="1">
        <f t="shared" si="626"/>
        <v>20053510022</v>
      </c>
      <c r="D3596" s="1">
        <f>+B3718+1</f>
        <v>20053527083</v>
      </c>
      <c r="E3596" s="1">
        <f t="shared" si="627"/>
        <v>20053510031</v>
      </c>
      <c r="F3596" s="1">
        <f t="shared" si="627"/>
        <v>20053518008</v>
      </c>
    </row>
    <row r="3597" spans="1:6" x14ac:dyDescent="0.35">
      <c r="A3597" s="1">
        <f t="shared" si="628"/>
        <v>20053510015</v>
      </c>
      <c r="B3597" s="1">
        <f t="shared" si="626"/>
        <v>20053527072</v>
      </c>
      <c r="C3597" s="1">
        <f t="shared" si="626"/>
        <v>20053510023</v>
      </c>
      <c r="D3597" s="2" t="s">
        <v>24</v>
      </c>
      <c r="E3597" s="1">
        <f t="shared" si="627"/>
        <v>20053510032</v>
      </c>
      <c r="F3597" s="1">
        <f t="shared" si="627"/>
        <v>20053518009</v>
      </c>
    </row>
    <row r="3598" spans="1:6" x14ac:dyDescent="0.35">
      <c r="A3598" s="1">
        <f t="shared" si="628"/>
        <v>20053510016</v>
      </c>
      <c r="B3598" s="1">
        <f t="shared" si="626"/>
        <v>20053527073</v>
      </c>
      <c r="C3598" s="1">
        <f t="shared" si="626"/>
        <v>20053510024</v>
      </c>
      <c r="D3598" s="2">
        <v>12317614</v>
      </c>
      <c r="E3598" s="1">
        <f t="shared" si="627"/>
        <v>20053510033</v>
      </c>
      <c r="F3598" s="1">
        <f t="shared" si="627"/>
        <v>20053518010</v>
      </c>
    </row>
    <row r="3599" spans="1:6" x14ac:dyDescent="0.35">
      <c r="A3599" s="1"/>
      <c r="B3599" s="1"/>
      <c r="C3599" s="1"/>
      <c r="D3599" s="1">
        <v>20053518002</v>
      </c>
      <c r="E3599" s="1"/>
      <c r="F3599" s="1"/>
    </row>
    <row r="3600" spans="1:6" x14ac:dyDescent="0.35">
      <c r="A3600" s="1"/>
      <c r="B3600" s="1"/>
      <c r="C3600" s="1"/>
      <c r="E3600" s="1"/>
      <c r="F3600" s="1"/>
    </row>
    <row r="3601" spans="1:6" x14ac:dyDescent="0.35">
      <c r="A3601" s="1"/>
      <c r="B3601" s="1"/>
      <c r="C3601" s="1"/>
      <c r="E3601" s="1"/>
      <c r="F3601" s="1"/>
    </row>
    <row r="3602" spans="1:6" x14ac:dyDescent="0.35">
      <c r="A3602" s="1"/>
      <c r="B3602" s="1"/>
      <c r="C3602" s="1"/>
      <c r="E3602" s="1"/>
      <c r="F3602" s="1"/>
    </row>
    <row r="3603" spans="1:6" x14ac:dyDescent="0.35">
      <c r="A3603" s="1"/>
      <c r="B3603" s="1"/>
      <c r="C3603" s="1"/>
      <c r="E3603" s="1"/>
      <c r="F3603" s="1"/>
    </row>
    <row r="3604" spans="1:6" x14ac:dyDescent="0.35">
      <c r="A3604" s="1"/>
      <c r="B3604" s="1"/>
      <c r="C3604" s="1"/>
      <c r="E3604" s="1"/>
      <c r="F3604" s="1"/>
    </row>
    <row r="3605" spans="1:6" x14ac:dyDescent="0.35">
      <c r="A3605" s="1"/>
      <c r="B3605" s="1"/>
      <c r="C3605" s="1"/>
      <c r="E3605" s="1"/>
      <c r="F3605" s="1"/>
    </row>
    <row r="3606" spans="1:6" x14ac:dyDescent="0.35">
      <c r="A3606" s="1"/>
      <c r="B3606" s="1"/>
      <c r="C3606" s="1"/>
      <c r="E3606" s="1"/>
      <c r="F3606" s="1"/>
    </row>
    <row r="3607" spans="1:6" x14ac:dyDescent="0.35">
      <c r="A3607" s="1"/>
      <c r="B3607" s="1"/>
      <c r="C3607" s="1"/>
      <c r="E3607" s="1"/>
      <c r="F3607" s="1"/>
    </row>
    <row r="3608" spans="1:6" x14ac:dyDescent="0.35">
      <c r="A3608" s="1"/>
      <c r="B3608" s="1"/>
      <c r="C3608" s="1"/>
      <c r="E3608" s="1"/>
      <c r="F3608" s="1"/>
    </row>
    <row r="3609" spans="1:6" x14ac:dyDescent="0.35">
      <c r="A3609" s="1"/>
      <c r="B3609" s="1"/>
      <c r="C3609" s="1"/>
      <c r="E3609" s="1"/>
      <c r="F3609" s="1"/>
    </row>
    <row r="3610" spans="1:6" x14ac:dyDescent="0.35">
      <c r="A3610" s="1"/>
      <c r="B3610" s="1"/>
      <c r="C3610" s="1"/>
      <c r="E3610" s="1"/>
      <c r="F3610" s="1"/>
    </row>
    <row r="3611" spans="1:6" x14ac:dyDescent="0.35">
      <c r="A3611" s="1"/>
      <c r="B3611" s="1"/>
      <c r="C3611" s="1"/>
      <c r="E3611" s="1"/>
      <c r="F3611" s="1"/>
    </row>
    <row r="3612" spans="1:6" ht="18.5" x14ac:dyDescent="0.45">
      <c r="A3612" s="1"/>
      <c r="B3612" s="40"/>
      <c r="C3612" s="53" t="s">
        <v>8</v>
      </c>
      <c r="D3612" s="53"/>
      <c r="E3612" s="40"/>
      <c r="F3612" s="40"/>
    </row>
    <row r="3613" spans="1:6" x14ac:dyDescent="0.35">
      <c r="A3613" s="2" t="s">
        <v>73</v>
      </c>
      <c r="B3613" s="2" t="s">
        <v>24</v>
      </c>
      <c r="C3613" s="2" t="s">
        <v>73</v>
      </c>
      <c r="D3613" s="2" t="s">
        <v>24</v>
      </c>
      <c r="E3613" s="2" t="s">
        <v>73</v>
      </c>
      <c r="F3613" s="2" t="s">
        <v>24</v>
      </c>
    </row>
    <row r="3614" spans="1:6" x14ac:dyDescent="0.35">
      <c r="A3614" s="2">
        <v>12277606</v>
      </c>
      <c r="B3614" s="2">
        <v>12317614</v>
      </c>
      <c r="C3614" s="2">
        <v>12277606</v>
      </c>
      <c r="D3614" s="2">
        <v>12317614</v>
      </c>
      <c r="E3614" s="2">
        <v>12277606</v>
      </c>
      <c r="F3614" s="2">
        <v>12317614</v>
      </c>
    </row>
    <row r="3615" spans="1:6" x14ac:dyDescent="0.35">
      <c r="A3615" s="1">
        <f>+E3598+1</f>
        <v>20053510034</v>
      </c>
      <c r="B3615" s="1">
        <f>+F3598+1</f>
        <v>20053518011</v>
      </c>
      <c r="C3615" s="1">
        <f>+A3622+1</f>
        <v>20053510044</v>
      </c>
      <c r="D3615" s="1">
        <f>+B3622+1</f>
        <v>20053518019</v>
      </c>
      <c r="E3615" s="1">
        <f>+C3622+1</f>
        <v>20053510052</v>
      </c>
      <c r="F3615" s="1">
        <f>+D3622+1</f>
        <v>20053518027</v>
      </c>
    </row>
    <row r="3616" spans="1:6" x14ac:dyDescent="0.35">
      <c r="A3616" s="1">
        <f>+A3615+2</f>
        <v>20053510036</v>
      </c>
      <c r="B3616" s="1">
        <f t="shared" ref="B3616:D3622" si="629">+B3615+1</f>
        <v>20053518012</v>
      </c>
      <c r="C3616" s="1">
        <f>+C3615+1</f>
        <v>20053510045</v>
      </c>
      <c r="D3616" s="1">
        <f>+D3615+1</f>
        <v>20053518020</v>
      </c>
      <c r="E3616" s="1">
        <f t="shared" ref="E3616:F3622" si="630">+E3615+1</f>
        <v>20053510053</v>
      </c>
      <c r="F3616" s="1">
        <f t="shared" si="630"/>
        <v>20053518028</v>
      </c>
    </row>
    <row r="3617" spans="1:6" x14ac:dyDescent="0.35">
      <c r="A3617" s="1">
        <f t="shared" ref="A3617:A3622" si="631">+A3616+1</f>
        <v>20053510037</v>
      </c>
      <c r="B3617" s="1">
        <f t="shared" si="629"/>
        <v>20053518013</v>
      </c>
      <c r="C3617" s="1">
        <f t="shared" si="629"/>
        <v>20053510046</v>
      </c>
      <c r="D3617" s="1">
        <f t="shared" si="629"/>
        <v>20053518021</v>
      </c>
      <c r="E3617" s="1">
        <f t="shared" si="630"/>
        <v>20053510054</v>
      </c>
      <c r="F3617" s="1">
        <f t="shared" si="630"/>
        <v>20053518029</v>
      </c>
    </row>
    <row r="3618" spans="1:6" x14ac:dyDescent="0.35">
      <c r="A3618" s="1">
        <f t="shared" si="631"/>
        <v>20053510038</v>
      </c>
      <c r="B3618" s="1">
        <f t="shared" si="629"/>
        <v>20053518014</v>
      </c>
      <c r="C3618" s="1">
        <f t="shared" si="629"/>
        <v>20053510047</v>
      </c>
      <c r="D3618" s="1">
        <f t="shared" si="629"/>
        <v>20053518022</v>
      </c>
      <c r="E3618" s="1">
        <f t="shared" si="630"/>
        <v>20053510055</v>
      </c>
      <c r="F3618" s="1">
        <f t="shared" si="630"/>
        <v>20053518030</v>
      </c>
    </row>
    <row r="3619" spans="1:6" x14ac:dyDescent="0.35">
      <c r="A3619" s="1">
        <f t="shared" si="631"/>
        <v>20053510039</v>
      </c>
      <c r="B3619" s="1">
        <f t="shared" si="629"/>
        <v>20053518015</v>
      </c>
      <c r="C3619" s="1">
        <f t="shared" si="629"/>
        <v>20053510048</v>
      </c>
      <c r="D3619" s="1">
        <f t="shared" si="629"/>
        <v>20053518023</v>
      </c>
      <c r="E3619" s="2" t="s">
        <v>38</v>
      </c>
      <c r="F3619" s="1">
        <f t="shared" si="630"/>
        <v>20053518031</v>
      </c>
    </row>
    <row r="3620" spans="1:6" x14ac:dyDescent="0.35">
      <c r="A3620" s="1">
        <f t="shared" si="631"/>
        <v>20053510040</v>
      </c>
      <c r="B3620" s="1">
        <f t="shared" si="629"/>
        <v>20053518016</v>
      </c>
      <c r="C3620" s="1">
        <f t="shared" si="629"/>
        <v>20053510049</v>
      </c>
      <c r="D3620" s="1">
        <f t="shared" si="629"/>
        <v>20053518024</v>
      </c>
      <c r="E3620" s="2">
        <v>32341602</v>
      </c>
      <c r="F3620" s="1">
        <f t="shared" si="630"/>
        <v>20053518032</v>
      </c>
    </row>
    <row r="3621" spans="1:6" x14ac:dyDescent="0.35">
      <c r="A3621" s="1">
        <f>+A3620+2</f>
        <v>20053510042</v>
      </c>
      <c r="B3621" s="1">
        <f t="shared" si="629"/>
        <v>20053518017</v>
      </c>
      <c r="C3621" s="1">
        <f t="shared" si="629"/>
        <v>20053510050</v>
      </c>
      <c r="D3621" s="1">
        <f t="shared" si="629"/>
        <v>20053518025</v>
      </c>
      <c r="E3621" s="1">
        <v>19053570051</v>
      </c>
      <c r="F3621" s="1">
        <f t="shared" si="630"/>
        <v>20053518033</v>
      </c>
    </row>
    <row r="3622" spans="1:6" x14ac:dyDescent="0.35">
      <c r="A3622" s="1">
        <f t="shared" si="631"/>
        <v>20053510043</v>
      </c>
      <c r="B3622" s="1">
        <f t="shared" si="629"/>
        <v>20053518018</v>
      </c>
      <c r="C3622" s="1">
        <f t="shared" si="629"/>
        <v>20053510051</v>
      </c>
      <c r="D3622" s="1">
        <f t="shared" si="629"/>
        <v>20053518026</v>
      </c>
      <c r="E3622" s="1">
        <v>20053570001</v>
      </c>
      <c r="F3622" s="1">
        <f t="shared" si="630"/>
        <v>20053518034</v>
      </c>
    </row>
    <row r="3623" spans="1:6" x14ac:dyDescent="0.35">
      <c r="A3623" s="1"/>
      <c r="B3623" s="1"/>
      <c r="C3623" s="1"/>
      <c r="D3623" s="1"/>
      <c r="E3623" s="1">
        <f>+E3622+1</f>
        <v>20053570002</v>
      </c>
      <c r="F3623" s="1"/>
    </row>
    <row r="3624" spans="1:6" x14ac:dyDescent="0.35">
      <c r="A3624" s="1"/>
      <c r="B3624" s="1"/>
      <c r="C3624" s="1"/>
      <c r="D3624" s="1"/>
      <c r="E3624" s="1">
        <f>+E3623+1</f>
        <v>20053570003</v>
      </c>
      <c r="F3624" s="1"/>
    </row>
    <row r="3625" spans="1:6" x14ac:dyDescent="0.35">
      <c r="A3625" s="1"/>
      <c r="B3625" s="1"/>
      <c r="C3625" s="1"/>
      <c r="D3625" s="1"/>
      <c r="E3625" s="1"/>
      <c r="F3625" s="1"/>
    </row>
    <row r="3626" spans="1:6" ht="18.5" x14ac:dyDescent="0.45">
      <c r="A3626" s="1"/>
      <c r="B3626" s="40"/>
      <c r="C3626" s="53" t="s">
        <v>9</v>
      </c>
      <c r="D3626" s="53"/>
      <c r="E3626" s="40"/>
      <c r="F3626" s="40"/>
    </row>
    <row r="3627" spans="1:6" x14ac:dyDescent="0.35">
      <c r="A3627" s="2" t="s">
        <v>38</v>
      </c>
      <c r="B3627" s="2" t="s">
        <v>24</v>
      </c>
      <c r="C3627" s="2" t="s">
        <v>38</v>
      </c>
      <c r="D3627" s="2" t="s">
        <v>24</v>
      </c>
      <c r="E3627" s="2" t="s">
        <v>38</v>
      </c>
      <c r="F3627" s="2" t="s">
        <v>27</v>
      </c>
    </row>
    <row r="3628" spans="1:6" x14ac:dyDescent="0.35">
      <c r="A3628" s="2">
        <v>32341602</v>
      </c>
      <c r="B3628" s="2">
        <v>12317614</v>
      </c>
      <c r="C3628" s="2">
        <v>32341602</v>
      </c>
      <c r="D3628" s="2">
        <v>12317614</v>
      </c>
      <c r="E3628" s="2">
        <v>32341602</v>
      </c>
      <c r="F3628" s="2">
        <v>12327907</v>
      </c>
    </row>
    <row r="3629" spans="1:6" x14ac:dyDescent="0.35">
      <c r="A3629" s="1">
        <f>+E3624+2</f>
        <v>20053570005</v>
      </c>
      <c r="B3629" s="1">
        <f>+F3622+1</f>
        <v>20053518035</v>
      </c>
      <c r="C3629" s="1">
        <f>+A3636+1</f>
        <v>20053570013</v>
      </c>
      <c r="D3629" s="1">
        <f>+B3636+1</f>
        <v>20053518044</v>
      </c>
      <c r="E3629" s="1">
        <f>+C3636+1</f>
        <v>20053570021</v>
      </c>
      <c r="F3629" s="1">
        <f>+D3638+2</f>
        <v>20053527011</v>
      </c>
    </row>
    <row r="3630" spans="1:6" x14ac:dyDescent="0.35">
      <c r="A3630" s="1">
        <f>+A3629+1</f>
        <v>20053570006</v>
      </c>
      <c r="B3630" s="1">
        <f t="shared" ref="B3630:D3636" si="632">+B3629+1</f>
        <v>20053518036</v>
      </c>
      <c r="C3630" s="1">
        <f>+C3629+1</f>
        <v>20053570014</v>
      </c>
      <c r="D3630" s="1">
        <f>+D3629+1</f>
        <v>20053518045</v>
      </c>
      <c r="E3630" s="1">
        <f t="shared" ref="E3630:F3636" si="633">+E3629+1</f>
        <v>20053570022</v>
      </c>
      <c r="F3630" s="1">
        <f t="shared" si="633"/>
        <v>20053527012</v>
      </c>
    </row>
    <row r="3631" spans="1:6" x14ac:dyDescent="0.35">
      <c r="A3631" s="1">
        <f t="shared" ref="A3631:A3636" si="634">+A3630+1</f>
        <v>20053570007</v>
      </c>
      <c r="B3631" s="1">
        <f t="shared" si="632"/>
        <v>20053518037</v>
      </c>
      <c r="C3631" s="1">
        <f t="shared" si="632"/>
        <v>20053570015</v>
      </c>
      <c r="D3631" s="1">
        <f t="shared" si="632"/>
        <v>20053518046</v>
      </c>
      <c r="E3631" s="1">
        <f t="shared" si="633"/>
        <v>20053570023</v>
      </c>
      <c r="F3631" s="1">
        <f>+F3630+9</f>
        <v>20053527021</v>
      </c>
    </row>
    <row r="3632" spans="1:6" x14ac:dyDescent="0.35">
      <c r="A3632" s="1">
        <f t="shared" si="634"/>
        <v>20053570008</v>
      </c>
      <c r="B3632" s="1">
        <f t="shared" si="632"/>
        <v>20053518038</v>
      </c>
      <c r="C3632" s="1">
        <f t="shared" si="632"/>
        <v>20053570016</v>
      </c>
      <c r="D3632" s="1">
        <f t="shared" si="632"/>
        <v>20053518047</v>
      </c>
      <c r="E3632" s="1">
        <f t="shared" si="633"/>
        <v>20053570024</v>
      </c>
      <c r="F3632" s="1">
        <f>+F3631+2</f>
        <v>20053527023</v>
      </c>
    </row>
    <row r="3633" spans="1:6" x14ac:dyDescent="0.35">
      <c r="A3633" s="1">
        <f t="shared" si="634"/>
        <v>20053570009</v>
      </c>
      <c r="B3633" s="1">
        <f t="shared" si="632"/>
        <v>20053518039</v>
      </c>
      <c r="C3633" s="1">
        <f t="shared" si="632"/>
        <v>20053570017</v>
      </c>
      <c r="D3633" s="1">
        <f t="shared" si="632"/>
        <v>20053518048</v>
      </c>
      <c r="E3633" s="1">
        <f t="shared" si="633"/>
        <v>20053570025</v>
      </c>
      <c r="F3633" s="1">
        <f>+F3632+13</f>
        <v>20053527036</v>
      </c>
    </row>
    <row r="3634" spans="1:6" x14ac:dyDescent="0.35">
      <c r="A3634" s="1">
        <f t="shared" si="634"/>
        <v>20053570010</v>
      </c>
      <c r="B3634" s="1">
        <f t="shared" si="632"/>
        <v>20053518040</v>
      </c>
      <c r="C3634" s="1">
        <f t="shared" si="632"/>
        <v>20053570018</v>
      </c>
      <c r="D3634" s="1">
        <f>+D3633+3</f>
        <v>20053518051</v>
      </c>
      <c r="E3634" s="1">
        <f t="shared" si="633"/>
        <v>20053570026</v>
      </c>
      <c r="F3634" s="1">
        <f>+F3633+6</f>
        <v>20053527042</v>
      </c>
    </row>
    <row r="3635" spans="1:6" x14ac:dyDescent="0.35">
      <c r="A3635" s="1">
        <f t="shared" si="634"/>
        <v>20053570011</v>
      </c>
      <c r="B3635" s="1">
        <f t="shared" si="632"/>
        <v>20053518041</v>
      </c>
      <c r="C3635" s="1">
        <f t="shared" si="632"/>
        <v>20053570019</v>
      </c>
      <c r="D3635" s="2" t="s">
        <v>27</v>
      </c>
      <c r="E3635" s="1">
        <f t="shared" si="633"/>
        <v>20053570027</v>
      </c>
      <c r="F3635" s="1">
        <f>+F3634+6</f>
        <v>20053527048</v>
      </c>
    </row>
    <row r="3636" spans="1:6" x14ac:dyDescent="0.35">
      <c r="A3636" s="1">
        <f t="shared" si="634"/>
        <v>20053570012</v>
      </c>
      <c r="B3636" s="1">
        <f>+B3635+2</f>
        <v>20053518043</v>
      </c>
      <c r="C3636" s="1">
        <f t="shared" si="632"/>
        <v>20053570020</v>
      </c>
      <c r="D3636" s="2">
        <v>12327907</v>
      </c>
      <c r="E3636" s="1">
        <f t="shared" si="633"/>
        <v>20053570028</v>
      </c>
      <c r="F3636" s="1">
        <f>+F3635+4</f>
        <v>20053527052</v>
      </c>
    </row>
    <row r="3637" spans="1:6" x14ac:dyDescent="0.35">
      <c r="A3637" s="1"/>
      <c r="B3637" s="1"/>
      <c r="C3637" s="1"/>
      <c r="D3637" s="1">
        <v>20053527002</v>
      </c>
      <c r="E3637" s="1"/>
      <c r="F3637" s="1"/>
    </row>
    <row r="3638" spans="1:6" x14ac:dyDescent="0.35">
      <c r="A3638" s="1"/>
      <c r="B3638" s="1"/>
      <c r="C3638" s="1"/>
      <c r="D3638" s="1">
        <f>+D3637+7</f>
        <v>20053527009</v>
      </c>
      <c r="E3638" s="1"/>
      <c r="F3638" s="1"/>
    </row>
    <row r="3639" spans="1:6" x14ac:dyDescent="0.35">
      <c r="A3639" s="1"/>
      <c r="B3639" s="1"/>
      <c r="C3639" s="1"/>
      <c r="D3639" s="1"/>
      <c r="E3639" s="1"/>
      <c r="F3639" s="1"/>
    </row>
    <row r="3640" spans="1:6" ht="18.5" x14ac:dyDescent="0.45">
      <c r="A3640" s="1"/>
      <c r="B3640" s="40"/>
      <c r="C3640" s="53" t="s">
        <v>10</v>
      </c>
      <c r="D3640" s="53"/>
      <c r="E3640" s="40"/>
      <c r="F3640" s="40"/>
    </row>
    <row r="3641" spans="1:6" x14ac:dyDescent="0.35">
      <c r="A3641" s="2" t="s">
        <v>38</v>
      </c>
      <c r="B3641" s="2" t="s">
        <v>27</v>
      </c>
      <c r="C3641" s="2" t="s">
        <v>38</v>
      </c>
      <c r="D3641" s="2" t="s">
        <v>26</v>
      </c>
      <c r="E3641" s="2" t="s">
        <v>38</v>
      </c>
      <c r="F3641" s="2" t="s">
        <v>26</v>
      </c>
    </row>
    <row r="3642" spans="1:6" x14ac:dyDescent="0.35">
      <c r="A3642" s="2">
        <v>32341602</v>
      </c>
      <c r="B3642" s="2">
        <v>12327907</v>
      </c>
      <c r="C3642" s="2">
        <v>32341602</v>
      </c>
      <c r="D3642" s="2">
        <v>12037610</v>
      </c>
      <c r="E3642" s="2">
        <v>32341602</v>
      </c>
      <c r="F3642" s="2">
        <v>12037610</v>
      </c>
    </row>
    <row r="3643" spans="1:6" x14ac:dyDescent="0.35">
      <c r="A3643" s="1">
        <f>+E3636+1</f>
        <v>20053570029</v>
      </c>
      <c r="B3643" s="1">
        <f>+F3636+2</f>
        <v>20053527054</v>
      </c>
      <c r="C3643" s="1">
        <f>+A3650+1</f>
        <v>20053570038</v>
      </c>
      <c r="D3643" s="1">
        <v>20053511001</v>
      </c>
      <c r="E3643" s="1">
        <f>+C3650+2</f>
        <v>20053570047</v>
      </c>
      <c r="F3643" s="1">
        <f>+D3650+1</f>
        <v>20053511016</v>
      </c>
    </row>
    <row r="3644" spans="1:6" x14ac:dyDescent="0.35">
      <c r="A3644" s="1">
        <f>+A3643+1</f>
        <v>20053570030</v>
      </c>
      <c r="B3644" s="1">
        <f>+B3643+4</f>
        <v>20053527058</v>
      </c>
      <c r="C3644" s="1">
        <f>+C3643+1</f>
        <v>20053570039</v>
      </c>
      <c r="D3644" s="1">
        <f>+D3643+2</f>
        <v>20053511003</v>
      </c>
      <c r="E3644" s="1">
        <f t="shared" ref="E3644:F3650" si="635">+E3643+1</f>
        <v>20053570048</v>
      </c>
      <c r="F3644" s="1">
        <f>+F3643+3</f>
        <v>20053511019</v>
      </c>
    </row>
    <row r="3645" spans="1:6" x14ac:dyDescent="0.35">
      <c r="A3645" s="1">
        <f t="shared" ref="A3645:A3650" si="636">+A3644+1</f>
        <v>20053570031</v>
      </c>
      <c r="B3645" s="1">
        <f>+B3644+5</f>
        <v>20053527063</v>
      </c>
      <c r="C3645" s="1">
        <f t="shared" ref="C3645:D3650" si="637">+C3644+1</f>
        <v>20053570040</v>
      </c>
      <c r="D3645" s="1">
        <f>+D3644+2</f>
        <v>20053511005</v>
      </c>
      <c r="E3645" s="1">
        <f t="shared" si="635"/>
        <v>20053570049</v>
      </c>
      <c r="F3645" s="1">
        <f>+F3644+6</f>
        <v>20053511025</v>
      </c>
    </row>
    <row r="3646" spans="1:6" x14ac:dyDescent="0.35">
      <c r="A3646" s="1">
        <f>+A3645+2</f>
        <v>20053570033</v>
      </c>
      <c r="B3646" s="1">
        <f>+B3645+5</f>
        <v>20053527068</v>
      </c>
      <c r="C3646" s="1">
        <f t="shared" si="637"/>
        <v>20053570041</v>
      </c>
      <c r="D3646" s="1">
        <f>+D3645+3</f>
        <v>20053511008</v>
      </c>
      <c r="E3646" s="1">
        <f t="shared" si="635"/>
        <v>20053570050</v>
      </c>
      <c r="F3646" s="1">
        <f t="shared" si="635"/>
        <v>20053511026</v>
      </c>
    </row>
    <row r="3647" spans="1:6" x14ac:dyDescent="0.35">
      <c r="A3647" s="1">
        <f t="shared" si="636"/>
        <v>20053570034</v>
      </c>
      <c r="B3647" s="1">
        <f>+B3646+1</f>
        <v>20053527069</v>
      </c>
      <c r="C3647" s="1">
        <f t="shared" si="637"/>
        <v>20053570042</v>
      </c>
      <c r="D3647" s="1">
        <f t="shared" si="637"/>
        <v>20053511009</v>
      </c>
      <c r="E3647" s="1">
        <f t="shared" si="635"/>
        <v>20053570051</v>
      </c>
      <c r="F3647" s="1">
        <f t="shared" si="635"/>
        <v>20053511027</v>
      </c>
    </row>
    <row r="3648" spans="1:6" x14ac:dyDescent="0.35">
      <c r="A3648" s="1">
        <f t="shared" si="636"/>
        <v>20053570035</v>
      </c>
      <c r="B3648" s="1">
        <f>+B3647+12</f>
        <v>20053527081</v>
      </c>
      <c r="C3648" s="1">
        <f t="shared" si="637"/>
        <v>20053570043</v>
      </c>
      <c r="D3648" s="1">
        <f t="shared" si="637"/>
        <v>20053511010</v>
      </c>
      <c r="E3648" s="1">
        <f t="shared" si="635"/>
        <v>20053570052</v>
      </c>
      <c r="F3648" s="1">
        <f t="shared" si="635"/>
        <v>20053511028</v>
      </c>
    </row>
    <row r="3649" spans="1:6" x14ac:dyDescent="0.35">
      <c r="A3649" s="1">
        <f t="shared" si="636"/>
        <v>20053570036</v>
      </c>
      <c r="B3649" s="1">
        <f>+B3648+2</f>
        <v>20053527083</v>
      </c>
      <c r="C3649" s="1">
        <f t="shared" si="637"/>
        <v>20053570044</v>
      </c>
      <c r="D3649" s="1">
        <f>+D3648+4</f>
        <v>20053511014</v>
      </c>
      <c r="E3649" s="1">
        <f t="shared" si="635"/>
        <v>20053570053</v>
      </c>
      <c r="F3649" s="1">
        <f t="shared" si="635"/>
        <v>20053511029</v>
      </c>
    </row>
    <row r="3650" spans="1:6" x14ac:dyDescent="0.35">
      <c r="A3650" s="1">
        <f t="shared" si="636"/>
        <v>20053570037</v>
      </c>
      <c r="B3650" s="5">
        <v>20074527033</v>
      </c>
      <c r="C3650" s="1">
        <f t="shared" si="637"/>
        <v>20053570045</v>
      </c>
      <c r="D3650" s="1">
        <f t="shared" si="637"/>
        <v>20053511015</v>
      </c>
      <c r="E3650" s="1">
        <f t="shared" si="635"/>
        <v>20053570054</v>
      </c>
      <c r="F3650" s="1">
        <f>+F3649+2</f>
        <v>20053511031</v>
      </c>
    </row>
    <row r="3651" spans="1:6" x14ac:dyDescent="0.35">
      <c r="A3651" s="1"/>
      <c r="B3651" s="1"/>
      <c r="C3651" s="1"/>
      <c r="D3651" s="1"/>
      <c r="E3651" s="1"/>
      <c r="F3651" s="1"/>
    </row>
    <row r="3652" spans="1:6" ht="18.5" x14ac:dyDescent="0.45">
      <c r="A3652" s="1"/>
      <c r="B3652" s="40"/>
      <c r="C3652" s="53" t="s">
        <v>11</v>
      </c>
      <c r="D3652" s="53"/>
      <c r="E3652" s="40"/>
      <c r="F3652" s="40"/>
    </row>
    <row r="3653" spans="1:6" x14ac:dyDescent="0.35">
      <c r="A3653" s="2" t="s">
        <v>23</v>
      </c>
      <c r="B3653" s="2" t="s">
        <v>26</v>
      </c>
      <c r="C3653" s="2" t="s">
        <v>23</v>
      </c>
      <c r="D3653" s="2" t="s">
        <v>26</v>
      </c>
      <c r="E3653" s="2" t="s">
        <v>23</v>
      </c>
      <c r="F3653" s="2" t="s">
        <v>26</v>
      </c>
    </row>
    <row r="3654" spans="1:6" x14ac:dyDescent="0.35">
      <c r="A3654" s="2">
        <v>12057611</v>
      </c>
      <c r="B3654" s="2">
        <v>12037610</v>
      </c>
      <c r="C3654" s="2">
        <v>12057611</v>
      </c>
      <c r="D3654" s="2">
        <v>12037610</v>
      </c>
      <c r="E3654" s="2">
        <v>12057611</v>
      </c>
      <c r="F3654" s="2">
        <v>12037610</v>
      </c>
    </row>
    <row r="3655" spans="1:6" x14ac:dyDescent="0.35">
      <c r="A3655" s="36">
        <v>19053516077</v>
      </c>
      <c r="B3655" s="1">
        <f>+F3650+5</f>
        <v>20053511036</v>
      </c>
      <c r="C3655" s="1">
        <f>+A3662+2</f>
        <v>20053516014</v>
      </c>
      <c r="D3655" s="1">
        <f>+B3662+1</f>
        <v>20053511052</v>
      </c>
      <c r="E3655" s="1">
        <f>+C3662+2</f>
        <v>20053516028</v>
      </c>
      <c r="F3655" s="1">
        <f>+D3662+1</f>
        <v>20053511070</v>
      </c>
    </row>
    <row r="3656" spans="1:6" x14ac:dyDescent="0.35">
      <c r="A3656" s="1">
        <v>20053516001</v>
      </c>
      <c r="B3656" s="1">
        <f t="shared" ref="B3656:D3661" si="638">+B3655+1</f>
        <v>20053511037</v>
      </c>
      <c r="C3656" s="1">
        <f>+C3655+1</f>
        <v>20053516015</v>
      </c>
      <c r="D3656" s="1">
        <f>+D3655+2</f>
        <v>20053511054</v>
      </c>
      <c r="E3656" s="1">
        <f>+E3655+4</f>
        <v>20053516032</v>
      </c>
      <c r="F3656" s="1">
        <f>+F3655+2</f>
        <v>20053511072</v>
      </c>
    </row>
    <row r="3657" spans="1:6" x14ac:dyDescent="0.35">
      <c r="A3657" s="1">
        <f>+A3656+2</f>
        <v>20053516003</v>
      </c>
      <c r="B3657" s="1">
        <f>+B3656+2</f>
        <v>20053511039</v>
      </c>
      <c r="C3657" s="1">
        <f>+C3656+2</f>
        <v>20053516017</v>
      </c>
      <c r="D3657" s="1">
        <f t="shared" si="638"/>
        <v>20053511055</v>
      </c>
      <c r="E3657" s="1">
        <f>+E3656+2</f>
        <v>20053516034</v>
      </c>
      <c r="F3657" s="1">
        <f t="shared" ref="F3657:F3662" si="639">+F3656+1</f>
        <v>20053511073</v>
      </c>
    </row>
    <row r="3658" spans="1:6" x14ac:dyDescent="0.35">
      <c r="A3658" s="1">
        <f t="shared" ref="A3658:A3662" si="640">+A3657+1</f>
        <v>20053516004</v>
      </c>
      <c r="B3658" s="1">
        <f>+B3657+6</f>
        <v>20053511045</v>
      </c>
      <c r="C3658" s="1">
        <f>+C3657+1</f>
        <v>20053516018</v>
      </c>
      <c r="D3658" s="1">
        <f>+D3657+4</f>
        <v>20053511059</v>
      </c>
      <c r="E3658" s="1">
        <f>+E3657+1</f>
        <v>20053516035</v>
      </c>
      <c r="F3658" s="1">
        <f>+F3657+2</f>
        <v>20053511075</v>
      </c>
    </row>
    <row r="3659" spans="1:6" x14ac:dyDescent="0.35">
      <c r="A3659" s="1">
        <f t="shared" si="640"/>
        <v>20053516005</v>
      </c>
      <c r="B3659" s="1">
        <f t="shared" si="638"/>
        <v>20053511046</v>
      </c>
      <c r="C3659" s="1">
        <f>+C3658+1</f>
        <v>20053516019</v>
      </c>
      <c r="D3659" s="1">
        <f>+D3658+5</f>
        <v>20053511064</v>
      </c>
      <c r="E3659" s="1">
        <f>+E3658+2</f>
        <v>20053516037</v>
      </c>
      <c r="F3659" s="1">
        <f>+F3658+2</f>
        <v>20053511077</v>
      </c>
    </row>
    <row r="3660" spans="1:6" x14ac:dyDescent="0.35">
      <c r="A3660" s="1">
        <f>+A3659+2</f>
        <v>20053516007</v>
      </c>
      <c r="B3660" s="1">
        <f>+B3659+2</f>
        <v>20053511048</v>
      </c>
      <c r="C3660" s="1">
        <f>+C3659+4</f>
        <v>20053516023</v>
      </c>
      <c r="D3660" s="1">
        <f>+D3659+2</f>
        <v>20053511066</v>
      </c>
      <c r="E3660" s="1">
        <f>+E3659+1</f>
        <v>20053516038</v>
      </c>
      <c r="F3660" s="1">
        <f t="shared" si="639"/>
        <v>20053511078</v>
      </c>
    </row>
    <row r="3661" spans="1:6" x14ac:dyDescent="0.35">
      <c r="A3661" s="1">
        <f>+A3660+4</f>
        <v>20053516011</v>
      </c>
      <c r="B3661" s="1">
        <f t="shared" si="638"/>
        <v>20053511049</v>
      </c>
      <c r="C3661" s="1">
        <f>+C3660+2</f>
        <v>20053516025</v>
      </c>
      <c r="D3661" s="1">
        <f t="shared" si="638"/>
        <v>20053511067</v>
      </c>
      <c r="E3661" s="1">
        <f>+E3660+1</f>
        <v>20053516039</v>
      </c>
      <c r="F3661" s="1">
        <f t="shared" si="639"/>
        <v>20053511079</v>
      </c>
    </row>
    <row r="3662" spans="1:6" x14ac:dyDescent="0.35">
      <c r="A3662" s="1">
        <f t="shared" si="640"/>
        <v>20053516012</v>
      </c>
      <c r="B3662" s="1">
        <f>+B3661+2</f>
        <v>20053511051</v>
      </c>
      <c r="C3662" s="1">
        <f>+C3661+1</f>
        <v>20053516026</v>
      </c>
      <c r="D3662" s="1">
        <f>+D3661+2</f>
        <v>20053511069</v>
      </c>
      <c r="E3662" s="1">
        <f>+E3661+1</f>
        <v>20053516040</v>
      </c>
      <c r="F3662" s="1">
        <f t="shared" si="639"/>
        <v>20053511080</v>
      </c>
    </row>
    <row r="3663" spans="1:6" ht="18.5" x14ac:dyDescent="0.45">
      <c r="A3663" s="1"/>
      <c r="B3663" s="40"/>
      <c r="C3663" s="53" t="s">
        <v>12</v>
      </c>
      <c r="D3663" s="53"/>
      <c r="E3663" s="1"/>
      <c r="F3663" s="40"/>
    </row>
    <row r="3664" spans="1:6" x14ac:dyDescent="0.35">
      <c r="A3664" s="2" t="s">
        <v>23</v>
      </c>
      <c r="B3664" s="2" t="s">
        <v>26</v>
      </c>
      <c r="C3664" s="2" t="s">
        <v>23</v>
      </c>
      <c r="D3664" s="2" t="s">
        <v>39</v>
      </c>
      <c r="E3664" s="2" t="s">
        <v>23</v>
      </c>
      <c r="F3664" s="2" t="s">
        <v>39</v>
      </c>
    </row>
    <row r="3665" spans="1:6" x14ac:dyDescent="0.35">
      <c r="A3665" s="2">
        <v>12057611</v>
      </c>
      <c r="B3665" s="2">
        <v>12037610</v>
      </c>
      <c r="C3665" s="2">
        <v>12057611</v>
      </c>
      <c r="D3665" s="2">
        <v>32371602</v>
      </c>
      <c r="E3665" s="2">
        <v>12057611</v>
      </c>
      <c r="F3665" s="2">
        <v>32371602</v>
      </c>
    </row>
    <row r="3666" spans="1:6" x14ac:dyDescent="0.35">
      <c r="A3666" s="1">
        <f>+E3662+1</f>
        <v>20053516041</v>
      </c>
      <c r="B3666" s="1">
        <f>+F3662+2</f>
        <v>20053511082</v>
      </c>
      <c r="C3666" s="1">
        <f>+A3673+2</f>
        <v>20053516055</v>
      </c>
      <c r="D3666" s="1">
        <f>+B3675+1</f>
        <v>20053568003</v>
      </c>
      <c r="E3666" s="1">
        <f>+C3673+1</f>
        <v>20053516065</v>
      </c>
      <c r="F3666" s="1">
        <f>+D3673+1</f>
        <v>20053568011</v>
      </c>
    </row>
    <row r="3667" spans="1:6" x14ac:dyDescent="0.35">
      <c r="A3667" s="1">
        <f>+A3666+1</f>
        <v>20053516042</v>
      </c>
      <c r="B3667" s="1">
        <f>+B3666+2</f>
        <v>20053511084</v>
      </c>
      <c r="C3667" s="1">
        <f>+C3666+1</f>
        <v>20053516056</v>
      </c>
      <c r="D3667" s="1">
        <f>+D3666+1</f>
        <v>20053568004</v>
      </c>
      <c r="E3667" s="1">
        <f>+E3666+2</f>
        <v>20053516067</v>
      </c>
      <c r="F3667" s="1">
        <f t="shared" ref="E3667:F3673" si="641">+F3666+1</f>
        <v>20053568012</v>
      </c>
    </row>
    <row r="3668" spans="1:6" x14ac:dyDescent="0.35">
      <c r="A3668" s="1">
        <f>+A3667+4</f>
        <v>20053516046</v>
      </c>
      <c r="B3668" s="1">
        <f t="shared" ref="B3668:D3673" si="642">+B3667+1</f>
        <v>20053511085</v>
      </c>
      <c r="C3668" s="1">
        <f>+C3667+1</f>
        <v>20053516057</v>
      </c>
      <c r="D3668" s="1">
        <f t="shared" si="642"/>
        <v>20053568005</v>
      </c>
      <c r="E3668" s="1">
        <f>+E3667+2</f>
        <v>20053516069</v>
      </c>
      <c r="F3668" s="1">
        <f t="shared" si="641"/>
        <v>20053568013</v>
      </c>
    </row>
    <row r="3669" spans="1:6" x14ac:dyDescent="0.35">
      <c r="A3669" s="1">
        <f t="shared" ref="A3669:A3672" si="643">+A3668+1</f>
        <v>20053516047</v>
      </c>
      <c r="B3669" s="1">
        <f>+B3668+3</f>
        <v>20053511088</v>
      </c>
      <c r="C3669" s="1">
        <f>+C3668+1</f>
        <v>20053516058</v>
      </c>
      <c r="D3669" s="1">
        <f t="shared" si="642"/>
        <v>20053568006</v>
      </c>
      <c r="E3669" s="1">
        <f t="shared" si="641"/>
        <v>20053516070</v>
      </c>
      <c r="F3669" s="1">
        <f t="shared" si="641"/>
        <v>20053568014</v>
      </c>
    </row>
    <row r="3670" spans="1:6" x14ac:dyDescent="0.35">
      <c r="A3670" s="1">
        <f t="shared" si="643"/>
        <v>20053516048</v>
      </c>
      <c r="B3670" s="1">
        <f t="shared" si="642"/>
        <v>20053511089</v>
      </c>
      <c r="C3670" s="1">
        <f>+C3669+1</f>
        <v>20053516059</v>
      </c>
      <c r="D3670" s="1">
        <f t="shared" si="642"/>
        <v>20053568007</v>
      </c>
      <c r="E3670" s="1">
        <f t="shared" si="641"/>
        <v>20053516071</v>
      </c>
      <c r="F3670" s="1">
        <f t="shared" si="641"/>
        <v>20053568015</v>
      </c>
    </row>
    <row r="3671" spans="1:6" x14ac:dyDescent="0.35">
      <c r="A3671" s="1">
        <f t="shared" si="643"/>
        <v>20053516049</v>
      </c>
      <c r="B3671" s="1">
        <f t="shared" si="642"/>
        <v>20053511090</v>
      </c>
      <c r="C3671" s="1">
        <f>+C3670+1</f>
        <v>20053516060</v>
      </c>
      <c r="D3671" s="1">
        <f t="shared" si="642"/>
        <v>20053568008</v>
      </c>
      <c r="E3671" s="1">
        <f>+E3670+2</f>
        <v>20053516073</v>
      </c>
      <c r="F3671" s="1">
        <f t="shared" si="641"/>
        <v>20053568016</v>
      </c>
    </row>
    <row r="3672" spans="1:6" x14ac:dyDescent="0.35">
      <c r="A3672" s="1">
        <f t="shared" si="643"/>
        <v>20053516050</v>
      </c>
      <c r="B3672" s="2" t="s">
        <v>39</v>
      </c>
      <c r="C3672" s="1">
        <f>+C3671+1</f>
        <v>20053516061</v>
      </c>
      <c r="D3672" s="1">
        <f t="shared" si="642"/>
        <v>20053568009</v>
      </c>
      <c r="E3672" s="1">
        <f t="shared" si="641"/>
        <v>20053516074</v>
      </c>
      <c r="F3672" s="1">
        <f t="shared" si="641"/>
        <v>20053568017</v>
      </c>
    </row>
    <row r="3673" spans="1:6" x14ac:dyDescent="0.35">
      <c r="A3673" s="1">
        <f>+A3672+3</f>
        <v>20053516053</v>
      </c>
      <c r="B3673" s="2">
        <v>32371602</v>
      </c>
      <c r="C3673" s="1">
        <f>+C3672+3</f>
        <v>20053516064</v>
      </c>
      <c r="D3673" s="1">
        <f t="shared" si="642"/>
        <v>20053568010</v>
      </c>
      <c r="E3673" s="1">
        <f t="shared" si="641"/>
        <v>20053516075</v>
      </c>
      <c r="F3673" s="1">
        <f t="shared" si="641"/>
        <v>20053568018</v>
      </c>
    </row>
    <row r="3674" spans="1:6" x14ac:dyDescent="0.35">
      <c r="A3674" s="1"/>
      <c r="B3674" s="1">
        <v>20053568001</v>
      </c>
      <c r="C3674" s="1"/>
      <c r="D3674" s="1"/>
      <c r="E3674" s="1"/>
      <c r="F3674" s="1"/>
    </row>
    <row r="3675" spans="1:6" x14ac:dyDescent="0.35">
      <c r="A3675" s="1"/>
      <c r="B3675" s="1">
        <f>+B3674+1</f>
        <v>20053568002</v>
      </c>
      <c r="C3675" s="1"/>
      <c r="D3675" s="1"/>
      <c r="E3675" s="1"/>
      <c r="F3675" s="1"/>
    </row>
    <row r="3676" spans="1:6" x14ac:dyDescent="0.35">
      <c r="B3676" s="1"/>
      <c r="D3676" s="1"/>
      <c r="E3676" s="1"/>
      <c r="F3676" s="1"/>
    </row>
    <row r="3677" spans="1:6" ht="18.5" x14ac:dyDescent="0.45">
      <c r="A3677" s="1"/>
      <c r="B3677" s="40"/>
      <c r="C3677" s="53" t="s">
        <v>13</v>
      </c>
      <c r="D3677" s="53"/>
      <c r="E3677" s="40"/>
      <c r="F3677" s="40"/>
    </row>
    <row r="3678" spans="1:6" x14ac:dyDescent="0.35">
      <c r="A3678" s="2" t="s">
        <v>23</v>
      </c>
      <c r="B3678" s="2" t="s">
        <v>39</v>
      </c>
      <c r="C3678" s="2" t="s">
        <v>23</v>
      </c>
      <c r="D3678" s="2" t="s">
        <v>39</v>
      </c>
      <c r="E3678" s="2" t="s">
        <v>23</v>
      </c>
      <c r="F3678" s="2" t="s">
        <v>39</v>
      </c>
    </row>
    <row r="3679" spans="1:6" x14ac:dyDescent="0.35">
      <c r="A3679" s="2">
        <v>12057611</v>
      </c>
      <c r="B3679" s="2">
        <v>32371602</v>
      </c>
      <c r="C3679" s="2">
        <v>12057612</v>
      </c>
      <c r="D3679" s="2">
        <v>32371602</v>
      </c>
      <c r="E3679" s="2">
        <v>12057612</v>
      </c>
      <c r="F3679" s="2">
        <v>32371602</v>
      </c>
    </row>
    <row r="3680" spans="1:6" x14ac:dyDescent="0.35">
      <c r="A3680" s="1">
        <f>+E3673+4</f>
        <v>20053516079</v>
      </c>
      <c r="B3680" s="1">
        <f>+F3673+1</f>
        <v>20053568019</v>
      </c>
      <c r="C3680" s="1">
        <f>+A3689+1</f>
        <v>20053516021</v>
      </c>
      <c r="D3680" s="1">
        <f>+B3687+1</f>
        <v>20053568027</v>
      </c>
      <c r="E3680" s="1">
        <f>+C3687+3</f>
        <v>20053516036</v>
      </c>
      <c r="F3680" s="1">
        <f>+D3687+1</f>
        <v>20053568035</v>
      </c>
    </row>
    <row r="3681" spans="1:6" x14ac:dyDescent="0.35">
      <c r="A3681" s="1">
        <f>+A3680+1</f>
        <v>20053516080</v>
      </c>
      <c r="B3681" s="1">
        <f t="shared" ref="B3681:D3687" si="644">+B3680+1</f>
        <v>20053568020</v>
      </c>
      <c r="C3681" s="1">
        <f>+C3680+1</f>
        <v>20053516022</v>
      </c>
      <c r="D3681" s="1">
        <f>+D3680+1</f>
        <v>20053568028</v>
      </c>
      <c r="E3681" s="1">
        <f>+E3680+7</f>
        <v>20053516043</v>
      </c>
      <c r="F3681" s="1">
        <f>+F3680+2</f>
        <v>20053568037</v>
      </c>
    </row>
    <row r="3682" spans="1:6" x14ac:dyDescent="0.35">
      <c r="A3682" s="2" t="s">
        <v>23</v>
      </c>
      <c r="B3682" s="1">
        <f t="shared" si="644"/>
        <v>20053568021</v>
      </c>
      <c r="C3682" s="1">
        <f>+C3681+2</f>
        <v>20053516024</v>
      </c>
      <c r="D3682" s="1">
        <f t="shared" si="644"/>
        <v>20053568029</v>
      </c>
      <c r="E3682" s="1">
        <f t="shared" ref="E3682:F3685" si="645">+E3681+1</f>
        <v>20053516044</v>
      </c>
      <c r="F3682" s="1">
        <f t="shared" si="645"/>
        <v>20053568038</v>
      </c>
    </row>
    <row r="3683" spans="1:6" x14ac:dyDescent="0.35">
      <c r="A3683" s="2">
        <v>12057612</v>
      </c>
      <c r="B3683" s="1">
        <f t="shared" si="644"/>
        <v>20053568022</v>
      </c>
      <c r="C3683" s="1">
        <f>+C3682+3</f>
        <v>20053516027</v>
      </c>
      <c r="D3683" s="1">
        <f t="shared" si="644"/>
        <v>20053568030</v>
      </c>
      <c r="E3683" s="1">
        <f t="shared" si="645"/>
        <v>20053516045</v>
      </c>
      <c r="F3683" s="1">
        <f t="shared" si="645"/>
        <v>20053568039</v>
      </c>
    </row>
    <row r="3684" spans="1:6" x14ac:dyDescent="0.35">
      <c r="A3684" s="1">
        <v>20053516002</v>
      </c>
      <c r="B3684" s="1">
        <f t="shared" si="644"/>
        <v>20053568023</v>
      </c>
      <c r="C3684" s="1">
        <f>+C3683+2</f>
        <v>20053516029</v>
      </c>
      <c r="D3684" s="1">
        <f t="shared" si="644"/>
        <v>20053568031</v>
      </c>
      <c r="E3684" s="1">
        <f>+E3683+6</f>
        <v>20053516051</v>
      </c>
      <c r="F3684" s="1">
        <f t="shared" si="645"/>
        <v>20053568040</v>
      </c>
    </row>
    <row r="3685" spans="1:6" x14ac:dyDescent="0.35">
      <c r="A3685" s="1">
        <f>+A3684+7</f>
        <v>20053516009</v>
      </c>
      <c r="B3685" s="1">
        <f t="shared" si="644"/>
        <v>20053568024</v>
      </c>
      <c r="C3685" s="1">
        <f t="shared" si="644"/>
        <v>20053516030</v>
      </c>
      <c r="D3685" s="1">
        <f t="shared" si="644"/>
        <v>20053568032</v>
      </c>
      <c r="E3685" s="1">
        <f t="shared" si="645"/>
        <v>20053516052</v>
      </c>
      <c r="F3685" s="1">
        <f t="shared" si="645"/>
        <v>20053568041</v>
      </c>
    </row>
    <row r="3686" spans="1:6" x14ac:dyDescent="0.35">
      <c r="A3686" s="1">
        <f>+A3685+1</f>
        <v>20053516010</v>
      </c>
      <c r="B3686" s="1">
        <f t="shared" si="644"/>
        <v>20053568025</v>
      </c>
      <c r="C3686" s="1">
        <f t="shared" si="644"/>
        <v>20053516031</v>
      </c>
      <c r="D3686" s="1">
        <f t="shared" si="644"/>
        <v>20053568033</v>
      </c>
      <c r="E3686" s="1">
        <f>+E3685+2</f>
        <v>20053516054</v>
      </c>
      <c r="F3686" s="1">
        <f>+F3685+2</f>
        <v>20053568043</v>
      </c>
    </row>
    <row r="3687" spans="1:6" x14ac:dyDescent="0.35">
      <c r="A3687" s="1">
        <f>+A3686+3</f>
        <v>20053516013</v>
      </c>
      <c r="B3687" s="1">
        <f t="shared" si="644"/>
        <v>20053568026</v>
      </c>
      <c r="C3687" s="1">
        <f>+C3686+2</f>
        <v>20053516033</v>
      </c>
      <c r="D3687" s="1">
        <f t="shared" si="644"/>
        <v>20053568034</v>
      </c>
      <c r="E3687" s="1">
        <f>+E3686+8</f>
        <v>20053516062</v>
      </c>
    </row>
    <row r="3688" spans="1:6" x14ac:dyDescent="0.35">
      <c r="A3688" s="1">
        <f>+A3687+3</f>
        <v>20053516016</v>
      </c>
      <c r="B3688" s="1"/>
      <c r="C3688" s="1"/>
      <c r="D3688" s="1"/>
      <c r="E3688" s="1"/>
    </row>
    <row r="3689" spans="1:6" x14ac:dyDescent="0.35">
      <c r="A3689" s="1">
        <f>+A3688+4</f>
        <v>20053516020</v>
      </c>
      <c r="B3689" s="1"/>
      <c r="C3689" s="1"/>
      <c r="D3689" s="1"/>
      <c r="E3689" s="1"/>
    </row>
    <row r="3690" spans="1:6" x14ac:dyDescent="0.35">
      <c r="A3690" s="1"/>
      <c r="B3690" s="1"/>
      <c r="C3690" s="1"/>
      <c r="D3690" s="1"/>
      <c r="E3690" s="1"/>
      <c r="F3690" s="1"/>
    </row>
    <row r="3691" spans="1:6" ht="18.5" x14ac:dyDescent="0.45">
      <c r="A3691" s="1"/>
      <c r="B3691" s="40"/>
      <c r="C3691" s="53" t="s">
        <v>14</v>
      </c>
      <c r="D3691" s="53"/>
      <c r="E3691" s="40"/>
      <c r="F3691" s="40"/>
    </row>
    <row r="3692" spans="1:6" x14ac:dyDescent="0.35">
      <c r="A3692" s="2" t="s">
        <v>23</v>
      </c>
      <c r="B3692" s="2" t="s">
        <v>28</v>
      </c>
      <c r="C3692" s="2" t="s">
        <v>40</v>
      </c>
      <c r="D3692" s="2" t="s">
        <v>28</v>
      </c>
      <c r="E3692" s="2" t="s">
        <v>40</v>
      </c>
      <c r="F3692" s="2" t="s">
        <v>28</v>
      </c>
    </row>
    <row r="3693" spans="1:6" x14ac:dyDescent="0.35">
      <c r="A3693" s="2">
        <v>12057612</v>
      </c>
      <c r="B3693" s="2">
        <v>12137905</v>
      </c>
      <c r="C3693" s="2">
        <v>32351602</v>
      </c>
      <c r="D3693" s="2">
        <v>12137905</v>
      </c>
      <c r="E3693" s="2">
        <v>32351602</v>
      </c>
      <c r="F3693" s="2">
        <v>12137905</v>
      </c>
    </row>
    <row r="3694" spans="1:6" x14ac:dyDescent="0.35">
      <c r="A3694" s="1">
        <f>+E3687+1</f>
        <v>20053516063</v>
      </c>
      <c r="B3694" s="1">
        <v>19053529028</v>
      </c>
      <c r="C3694" s="1">
        <v>20053563001</v>
      </c>
      <c r="D3694" s="1">
        <f>+B3701+2</f>
        <v>20053529009</v>
      </c>
      <c r="E3694" s="1">
        <f>+C3701+1</f>
        <v>20053563010</v>
      </c>
      <c r="F3694" s="1">
        <f>+D3701+1</f>
        <v>20053529018</v>
      </c>
    </row>
    <row r="3695" spans="1:6" x14ac:dyDescent="0.35">
      <c r="A3695" s="1">
        <f>+A3694+5</f>
        <v>20053516068</v>
      </c>
      <c r="B3695" s="1">
        <f>+B3694+7</f>
        <v>19053529035</v>
      </c>
      <c r="C3695" s="1">
        <f>+C3694+2</f>
        <v>20053563003</v>
      </c>
      <c r="D3695" s="1">
        <f>+D3694+1</f>
        <v>20053529010</v>
      </c>
      <c r="E3695" s="1">
        <f t="shared" ref="E3695:F3701" si="646">+E3694+1</f>
        <v>20053563011</v>
      </c>
      <c r="F3695" s="1">
        <f t="shared" si="646"/>
        <v>20053529019</v>
      </c>
    </row>
    <row r="3696" spans="1:6" x14ac:dyDescent="0.35">
      <c r="A3696" s="1">
        <f>+A3695+8</f>
        <v>20053516076</v>
      </c>
      <c r="B3696" s="1">
        <v>20053529001</v>
      </c>
      <c r="C3696" s="1">
        <f t="shared" ref="B3696:D3701" si="647">+C3695+1</f>
        <v>20053563004</v>
      </c>
      <c r="D3696" s="1">
        <f t="shared" si="647"/>
        <v>20053529011</v>
      </c>
      <c r="E3696" s="1">
        <f t="shared" si="646"/>
        <v>20053563012</v>
      </c>
      <c r="F3696" s="1">
        <f t="shared" si="646"/>
        <v>20053529020</v>
      </c>
    </row>
    <row r="3697" spans="1:6" x14ac:dyDescent="0.35">
      <c r="A3697" s="1">
        <f>+A3696+2</f>
        <v>20053516078</v>
      </c>
      <c r="B3697" s="1">
        <f t="shared" si="647"/>
        <v>20053529002</v>
      </c>
      <c r="C3697" s="1">
        <f t="shared" si="647"/>
        <v>20053563005</v>
      </c>
      <c r="D3697" s="1">
        <f t="shared" si="647"/>
        <v>20053529012</v>
      </c>
      <c r="E3697" s="1">
        <f t="shared" si="646"/>
        <v>20053563013</v>
      </c>
      <c r="F3697" s="1">
        <f>+F3696+2</f>
        <v>20053529022</v>
      </c>
    </row>
    <row r="3698" spans="1:6" x14ac:dyDescent="0.35">
      <c r="A3698" s="1">
        <f>+A3697+3</f>
        <v>20053516081</v>
      </c>
      <c r="B3698" s="1">
        <f>+B3697+2</f>
        <v>20053529004</v>
      </c>
      <c r="C3698" s="1">
        <f t="shared" si="647"/>
        <v>20053563006</v>
      </c>
      <c r="D3698" s="1">
        <f t="shared" si="647"/>
        <v>20053529013</v>
      </c>
      <c r="E3698" s="1">
        <f t="shared" si="646"/>
        <v>20053563014</v>
      </c>
      <c r="F3698" s="1">
        <f t="shared" si="646"/>
        <v>20053529023</v>
      </c>
    </row>
    <row r="3699" spans="1:6" x14ac:dyDescent="0.35">
      <c r="A3699" s="1">
        <f t="shared" ref="A3699:A3701" si="648">+A3698+1</f>
        <v>20053516082</v>
      </c>
      <c r="B3699" s="1">
        <f t="shared" si="647"/>
        <v>20053529005</v>
      </c>
      <c r="C3699" s="1">
        <f t="shared" si="647"/>
        <v>20053563007</v>
      </c>
      <c r="D3699" s="1">
        <f>+D3698+2</f>
        <v>20053529015</v>
      </c>
      <c r="E3699" s="1">
        <f t="shared" si="646"/>
        <v>20053563015</v>
      </c>
      <c r="F3699" s="1">
        <f t="shared" si="646"/>
        <v>20053529024</v>
      </c>
    </row>
    <row r="3700" spans="1:6" x14ac:dyDescent="0.35">
      <c r="A3700" s="1">
        <f t="shared" si="648"/>
        <v>20053516083</v>
      </c>
      <c r="B3700" s="1">
        <f t="shared" si="647"/>
        <v>20053529006</v>
      </c>
      <c r="C3700" s="1">
        <f t="shared" si="647"/>
        <v>20053563008</v>
      </c>
      <c r="D3700" s="1">
        <f t="shared" si="647"/>
        <v>20053529016</v>
      </c>
      <c r="E3700" s="1">
        <f t="shared" si="646"/>
        <v>20053563016</v>
      </c>
      <c r="F3700" s="1">
        <f t="shared" si="646"/>
        <v>20053529025</v>
      </c>
    </row>
    <row r="3701" spans="1:6" x14ac:dyDescent="0.35">
      <c r="A3701" s="1">
        <f t="shared" si="648"/>
        <v>20053516084</v>
      </c>
      <c r="B3701" s="1">
        <f t="shared" si="647"/>
        <v>20053529007</v>
      </c>
      <c r="C3701" s="1">
        <f t="shared" si="647"/>
        <v>20053563009</v>
      </c>
      <c r="D3701" s="1">
        <f t="shared" si="647"/>
        <v>20053529017</v>
      </c>
      <c r="E3701" s="1">
        <f t="shared" si="646"/>
        <v>20053563017</v>
      </c>
      <c r="F3701" s="1">
        <f t="shared" si="646"/>
        <v>20053529026</v>
      </c>
    </row>
    <row r="3702" spans="1:6" x14ac:dyDescent="0.35">
      <c r="A3702" s="1"/>
      <c r="B3702" s="1"/>
      <c r="C3702" s="1"/>
      <c r="D3702" s="1"/>
      <c r="E3702" s="1"/>
      <c r="F3702" s="1"/>
    </row>
    <row r="3703" spans="1:6" ht="18.5" x14ac:dyDescent="0.45">
      <c r="A3703" s="1"/>
      <c r="B3703" s="40"/>
      <c r="C3703" s="53" t="s">
        <v>15</v>
      </c>
      <c r="D3703" s="53"/>
      <c r="E3703" s="40"/>
      <c r="F3703" s="40"/>
    </row>
    <row r="3704" spans="1:6" x14ac:dyDescent="0.35">
      <c r="A3704" s="2" t="s">
        <v>40</v>
      </c>
      <c r="B3704" s="2" t="s">
        <v>28</v>
      </c>
      <c r="C3704" s="2"/>
      <c r="D3704" s="2"/>
      <c r="E3704" s="2" t="s">
        <v>40</v>
      </c>
      <c r="F3704" s="2" t="s">
        <v>41</v>
      </c>
    </row>
    <row r="3705" spans="1:6" x14ac:dyDescent="0.35">
      <c r="A3705" s="2">
        <v>32351602</v>
      </c>
      <c r="B3705" s="2">
        <v>12137905</v>
      </c>
      <c r="C3705" s="2" t="s">
        <v>40</v>
      </c>
      <c r="D3705" s="2" t="s">
        <v>58</v>
      </c>
      <c r="E3705" s="2">
        <v>32351602</v>
      </c>
      <c r="F3705" s="2" t="s">
        <v>100</v>
      </c>
    </row>
    <row r="3706" spans="1:6" x14ac:dyDescent="0.35">
      <c r="A3706" s="1">
        <f>+E3701+1</f>
        <v>20053563018</v>
      </c>
      <c r="B3706" s="1">
        <f>+F3701+1</f>
        <v>20053529027</v>
      </c>
      <c r="C3706" s="2">
        <v>32351602</v>
      </c>
      <c r="D3706" s="2">
        <v>42351201</v>
      </c>
      <c r="E3706" s="1">
        <f>+C3713+1</f>
        <v>20053563037</v>
      </c>
      <c r="F3706" s="1">
        <v>18053587033</v>
      </c>
    </row>
    <row r="3707" spans="1:6" x14ac:dyDescent="0.35">
      <c r="A3707" s="1">
        <f>+A3706+2</f>
        <v>20053563020</v>
      </c>
      <c r="B3707" s="1">
        <f>+B3706+1</f>
        <v>20053529028</v>
      </c>
      <c r="C3707" s="1">
        <f>+A3713+1</f>
        <v>20053563029</v>
      </c>
      <c r="D3707" s="1">
        <v>21053587012</v>
      </c>
      <c r="E3707" s="1">
        <f t="shared" ref="E3707:E3711" si="649">+E3706+1</f>
        <v>20053563038</v>
      </c>
      <c r="F3707" s="1"/>
    </row>
    <row r="3708" spans="1:6" x14ac:dyDescent="0.35">
      <c r="A3708" s="1">
        <f t="shared" ref="A3708:A3713" si="650">+A3707+1</f>
        <v>20053563021</v>
      </c>
      <c r="B3708" s="1">
        <f t="shared" ref="B3708:D3713" si="651">+B3707+1</f>
        <v>20053529029</v>
      </c>
      <c r="C3708" s="1">
        <f t="shared" si="651"/>
        <v>20053563030</v>
      </c>
      <c r="D3708" s="1">
        <f>+D3707+2</f>
        <v>21053587014</v>
      </c>
      <c r="E3708" s="1">
        <f t="shared" si="649"/>
        <v>20053563039</v>
      </c>
      <c r="F3708" s="1"/>
    </row>
    <row r="3709" spans="1:6" x14ac:dyDescent="0.35">
      <c r="A3709" s="1">
        <f>+A3708+2</f>
        <v>20053563023</v>
      </c>
      <c r="B3709" s="1">
        <f t="shared" si="651"/>
        <v>20053529030</v>
      </c>
      <c r="C3709" s="1">
        <f t="shared" si="651"/>
        <v>20053563031</v>
      </c>
      <c r="D3709" s="1">
        <f>+D3708+2</f>
        <v>21053587016</v>
      </c>
      <c r="E3709" s="1">
        <f t="shared" si="649"/>
        <v>20053563040</v>
      </c>
      <c r="F3709" s="1"/>
    </row>
    <row r="3710" spans="1:6" x14ac:dyDescent="0.35">
      <c r="A3710" s="1">
        <f>+A3709+2</f>
        <v>20053563025</v>
      </c>
      <c r="B3710" s="1">
        <f>+B3709+3</f>
        <v>20053529033</v>
      </c>
      <c r="C3710" s="1">
        <f t="shared" si="651"/>
        <v>20053563032</v>
      </c>
      <c r="D3710" s="1">
        <f>+D3709+6</f>
        <v>21053587022</v>
      </c>
      <c r="E3710" s="1">
        <f t="shared" si="649"/>
        <v>20053563041</v>
      </c>
      <c r="F3710" s="1"/>
    </row>
    <row r="3711" spans="1:6" x14ac:dyDescent="0.35">
      <c r="A3711" s="1">
        <f t="shared" si="650"/>
        <v>20053563026</v>
      </c>
      <c r="B3711" s="1">
        <f>+B3710+4</f>
        <v>20053529037</v>
      </c>
      <c r="C3711" s="1">
        <f t="shared" si="651"/>
        <v>20053563033</v>
      </c>
      <c r="D3711" s="1">
        <f>+D3710+11</f>
        <v>21053587033</v>
      </c>
      <c r="E3711" s="1">
        <f t="shared" si="649"/>
        <v>20053563042</v>
      </c>
      <c r="F3711" s="1"/>
    </row>
    <row r="3712" spans="1:6" x14ac:dyDescent="0.35">
      <c r="A3712" s="1">
        <f t="shared" si="650"/>
        <v>20053563027</v>
      </c>
      <c r="B3712" s="1">
        <f>+B3711+5</f>
        <v>20053529042</v>
      </c>
      <c r="C3712" s="1">
        <f>+C3711+2</f>
        <v>20053563035</v>
      </c>
      <c r="D3712" s="1">
        <f>+D3711+4</f>
        <v>21053587037</v>
      </c>
      <c r="E3712" s="1">
        <f>+E3711+2</f>
        <v>20053563044</v>
      </c>
      <c r="F3712" s="1"/>
    </row>
    <row r="3713" spans="1:6" x14ac:dyDescent="0.35">
      <c r="A3713" s="1">
        <f t="shared" si="650"/>
        <v>20053563028</v>
      </c>
      <c r="B3713" s="1"/>
      <c r="C3713" s="1">
        <f t="shared" si="651"/>
        <v>20053563036</v>
      </c>
      <c r="D3713" s="1">
        <f t="shared" si="651"/>
        <v>21053587038</v>
      </c>
      <c r="E3713" s="1">
        <v>20054563004</v>
      </c>
      <c r="F3713" s="1"/>
    </row>
    <row r="3715" spans="1:6" ht="18.5" x14ac:dyDescent="0.45">
      <c r="C3715" s="53" t="s">
        <v>30</v>
      </c>
      <c r="D3715" s="53"/>
    </row>
    <row r="3716" spans="1:6" x14ac:dyDescent="0.35">
      <c r="A3716" s="2" t="s">
        <v>24</v>
      </c>
      <c r="B3716" s="2" t="s">
        <v>27</v>
      </c>
    </row>
    <row r="3717" spans="1:6" x14ac:dyDescent="0.35">
      <c r="A3717" s="2">
        <v>12317614</v>
      </c>
      <c r="B3717" s="2">
        <v>12327904</v>
      </c>
    </row>
    <row r="3718" spans="1:6" x14ac:dyDescent="0.35">
      <c r="A3718" s="8">
        <v>20053518049</v>
      </c>
      <c r="B3718" s="1">
        <f>+D3595+2</f>
        <v>20053527082</v>
      </c>
    </row>
    <row r="3764" spans="1:8" ht="18.5" x14ac:dyDescent="0.45">
      <c r="A3764" s="53" t="s">
        <v>0</v>
      </c>
      <c r="B3764" s="53"/>
      <c r="C3764" s="53"/>
      <c r="D3764" s="53"/>
      <c r="E3764" s="53"/>
      <c r="F3764" s="53"/>
    </row>
    <row r="3765" spans="1:8" ht="23.5" x14ac:dyDescent="0.55000000000000004">
      <c r="A3765" s="3" t="s">
        <v>99</v>
      </c>
      <c r="B3765" s="42"/>
      <c r="C3765" s="42"/>
      <c r="D3765" s="42"/>
      <c r="E3765" s="42"/>
      <c r="F3765" s="4" t="s">
        <v>3</v>
      </c>
    </row>
    <row r="3766" spans="1:8" ht="18.5" x14ac:dyDescent="0.45">
      <c r="A3766" s="1"/>
      <c r="B3766" s="42"/>
      <c r="C3766" s="53" t="s">
        <v>5</v>
      </c>
      <c r="D3766" s="53"/>
      <c r="E3766" s="42"/>
      <c r="F3766" s="42"/>
    </row>
    <row r="3767" spans="1:8" x14ac:dyDescent="0.35">
      <c r="A3767" s="2" t="s">
        <v>91</v>
      </c>
      <c r="B3767" s="2" t="s">
        <v>91</v>
      </c>
      <c r="C3767" s="2" t="s">
        <v>91</v>
      </c>
      <c r="D3767" s="2" t="s">
        <v>91</v>
      </c>
      <c r="E3767" s="2" t="s">
        <v>91</v>
      </c>
      <c r="F3767" s="2" t="s">
        <v>91</v>
      </c>
      <c r="H3767" s="8">
        <f>46*8</f>
        <v>368</v>
      </c>
    </row>
    <row r="3768" spans="1:8" x14ac:dyDescent="0.35">
      <c r="A3768" s="2">
        <v>52417606</v>
      </c>
      <c r="B3768" s="2">
        <v>52417608</v>
      </c>
      <c r="C3768" s="2">
        <v>52417606</v>
      </c>
      <c r="D3768" s="2">
        <v>52417608</v>
      </c>
      <c r="E3768" s="2">
        <v>52417606</v>
      </c>
      <c r="F3768" s="2">
        <v>52417608</v>
      </c>
    </row>
    <row r="3769" spans="1:8" x14ac:dyDescent="0.35">
      <c r="A3769" s="1">
        <v>20053503001</v>
      </c>
      <c r="B3769" s="1">
        <v>20053503003</v>
      </c>
      <c r="C3769" s="1">
        <f>+A3776+2</f>
        <v>20053503017</v>
      </c>
      <c r="D3769" s="1">
        <f>+B3776+2</f>
        <v>20053503018</v>
      </c>
      <c r="E3769" s="1">
        <f>+C3776+1</f>
        <v>20053503031</v>
      </c>
      <c r="F3769" s="1">
        <f>+D3776+6</f>
        <v>20053503046</v>
      </c>
    </row>
    <row r="3770" spans="1:8" x14ac:dyDescent="0.35">
      <c r="A3770" s="1">
        <f>+A3769+1</f>
        <v>20053503002</v>
      </c>
      <c r="B3770" s="1">
        <f t="shared" ref="B3770:B3774" si="652">+B3769+1</f>
        <v>20053503004</v>
      </c>
      <c r="C3770" s="1">
        <f>+C3769+2</f>
        <v>20053503019</v>
      </c>
      <c r="D3770" s="1">
        <f>+D3769+3</f>
        <v>20053503021</v>
      </c>
      <c r="E3770" s="1">
        <f>+E3769+1</f>
        <v>20053503032</v>
      </c>
      <c r="F3770" s="1">
        <f>+F3769+1</f>
        <v>20053503047</v>
      </c>
    </row>
    <row r="3771" spans="1:8" x14ac:dyDescent="0.35">
      <c r="A3771" s="1">
        <f>+A3770+3</f>
        <v>20053503005</v>
      </c>
      <c r="B3771" s="1">
        <f>+B3770+2</f>
        <v>20053503006</v>
      </c>
      <c r="C3771" s="1">
        <f>+C3770+1</f>
        <v>20053503020</v>
      </c>
      <c r="D3771" s="1">
        <f>+D3770+1</f>
        <v>20053503022</v>
      </c>
      <c r="E3771" s="1">
        <f>+E3770+1</f>
        <v>20053503033</v>
      </c>
      <c r="F3771" s="1">
        <f>+F3770+3</f>
        <v>20053503050</v>
      </c>
    </row>
    <row r="3772" spans="1:8" x14ac:dyDescent="0.35">
      <c r="A3772" s="1">
        <f>+A3771+5</f>
        <v>20053503010</v>
      </c>
      <c r="B3772" s="1">
        <f t="shared" si="652"/>
        <v>20053503007</v>
      </c>
      <c r="C3772" s="1">
        <f>+C3771+4</f>
        <v>20053503024</v>
      </c>
      <c r="D3772" s="1">
        <f>+D3771+1</f>
        <v>20053503023</v>
      </c>
      <c r="E3772" s="1">
        <f>+E3771+1</f>
        <v>20053503034</v>
      </c>
      <c r="F3772" s="1">
        <f>+F3771+1</f>
        <v>20053503051</v>
      </c>
    </row>
    <row r="3773" spans="1:8" x14ac:dyDescent="0.35">
      <c r="A3773" s="1">
        <f t="shared" ref="A3773:A3776" si="653">+A3772+1</f>
        <v>20053503011</v>
      </c>
      <c r="B3773" s="1">
        <f t="shared" si="652"/>
        <v>20053503008</v>
      </c>
      <c r="C3773" s="1">
        <f>+C3772+1</f>
        <v>20053503025</v>
      </c>
      <c r="D3773" s="1">
        <f>+D3772+3</f>
        <v>20053503026</v>
      </c>
      <c r="E3773" s="1">
        <f>+E3772+1</f>
        <v>20053503035</v>
      </c>
      <c r="F3773" s="1">
        <f>+F3772+1</f>
        <v>20053503052</v>
      </c>
    </row>
    <row r="3774" spans="1:8" x14ac:dyDescent="0.35">
      <c r="A3774" s="1">
        <f t="shared" si="653"/>
        <v>20053503012</v>
      </c>
      <c r="B3774" s="1">
        <f t="shared" si="652"/>
        <v>20053503009</v>
      </c>
      <c r="C3774" s="1">
        <f>+C3773+2</f>
        <v>20053503027</v>
      </c>
      <c r="D3774" s="1">
        <f>+D3773+3</f>
        <v>20053503029</v>
      </c>
      <c r="E3774" s="1">
        <f>+E3773+1</f>
        <v>20053503036</v>
      </c>
      <c r="F3774" s="1">
        <f>+F3773+3</f>
        <v>20053503055</v>
      </c>
    </row>
    <row r="3775" spans="1:8" x14ac:dyDescent="0.35">
      <c r="A3775" s="1">
        <f>+A3774+2</f>
        <v>20053503014</v>
      </c>
      <c r="B3775" s="1">
        <f>+B3774+4</f>
        <v>20053503013</v>
      </c>
      <c r="C3775" s="1">
        <f>+C3774+1</f>
        <v>20053503028</v>
      </c>
      <c r="D3775" s="1">
        <f>+D3774+9</f>
        <v>20053503038</v>
      </c>
      <c r="E3775" s="1">
        <f>+E3774+5</f>
        <v>20053503041</v>
      </c>
      <c r="F3775" s="1">
        <f>+F3774+7</f>
        <v>20053503062</v>
      </c>
    </row>
    <row r="3776" spans="1:8" x14ac:dyDescent="0.35">
      <c r="A3776" s="1">
        <f t="shared" si="653"/>
        <v>20053503015</v>
      </c>
      <c r="B3776" s="1">
        <f>+B3775+3</f>
        <v>20053503016</v>
      </c>
      <c r="C3776" s="1">
        <f>+C3775+2</f>
        <v>20053503030</v>
      </c>
      <c r="D3776" s="1">
        <f>+D3775+2</f>
        <v>20053503040</v>
      </c>
      <c r="E3776" s="1">
        <f>+E3775+3</f>
        <v>20053503044</v>
      </c>
      <c r="F3776" s="1">
        <f>+F3775+1</f>
        <v>20053503063</v>
      </c>
    </row>
    <row r="3777" spans="1:6" x14ac:dyDescent="0.35">
      <c r="A3777" s="1"/>
      <c r="B3777" s="1"/>
      <c r="C3777" s="1"/>
      <c r="D3777" s="1"/>
      <c r="E3777" s="1"/>
      <c r="F3777" s="1"/>
    </row>
    <row r="3778" spans="1:6" ht="18.5" x14ac:dyDescent="0.45">
      <c r="A3778" s="1"/>
      <c r="B3778" s="42"/>
      <c r="C3778" s="53" t="s">
        <v>6</v>
      </c>
      <c r="D3778" s="53"/>
      <c r="E3778" s="42"/>
      <c r="F3778" s="42"/>
    </row>
    <row r="3779" spans="1:6" x14ac:dyDescent="0.35">
      <c r="A3779" s="2" t="s">
        <v>91</v>
      </c>
      <c r="B3779" s="2" t="s">
        <v>91</v>
      </c>
      <c r="C3779" s="2" t="s">
        <v>91</v>
      </c>
      <c r="D3779" s="2" t="s">
        <v>91</v>
      </c>
      <c r="E3779" s="2" t="s">
        <v>91</v>
      </c>
      <c r="F3779" s="2" t="s">
        <v>91</v>
      </c>
    </row>
    <row r="3780" spans="1:6" x14ac:dyDescent="0.35">
      <c r="A3780" s="2">
        <v>52417606</v>
      </c>
      <c r="B3780" s="2">
        <v>52417608</v>
      </c>
      <c r="C3780" s="2">
        <v>52417606</v>
      </c>
      <c r="D3780" s="2">
        <v>52417608</v>
      </c>
      <c r="E3780" s="2">
        <v>52417606</v>
      </c>
      <c r="F3780" s="2">
        <v>52417608</v>
      </c>
    </row>
    <row r="3781" spans="1:6" x14ac:dyDescent="0.35">
      <c r="A3781" s="1">
        <f>+E3776+1</f>
        <v>20053503045</v>
      </c>
      <c r="B3781" s="1">
        <f>+F3776+4</f>
        <v>20053503067</v>
      </c>
      <c r="C3781" s="1">
        <f>+A3788+4</f>
        <v>20053503064</v>
      </c>
      <c r="D3781" s="1">
        <f>+B3788+2</f>
        <v>20053503083</v>
      </c>
      <c r="E3781" s="1">
        <f>+C3788+2</f>
        <v>20053503078</v>
      </c>
      <c r="F3781" s="1">
        <f>+D3788+1</f>
        <v>20053503099</v>
      </c>
    </row>
    <row r="3782" spans="1:6" x14ac:dyDescent="0.35">
      <c r="A3782" s="1">
        <f>+A3781+4</f>
        <v>20053503049</v>
      </c>
      <c r="B3782" s="1">
        <f>+B3781+1</f>
        <v>20053503068</v>
      </c>
      <c r="C3782" s="1">
        <f>+C3781+1</f>
        <v>20053503065</v>
      </c>
      <c r="D3782" s="1">
        <f>+D3781+2</f>
        <v>20053503085</v>
      </c>
      <c r="E3782" s="1">
        <f>+E3781+4</f>
        <v>20053503082</v>
      </c>
      <c r="F3782" s="1">
        <f>+F3781+5</f>
        <v>20053503104</v>
      </c>
    </row>
    <row r="3783" spans="1:6" x14ac:dyDescent="0.35">
      <c r="A3783" s="1">
        <f>+A3782+4</f>
        <v>20053503053</v>
      </c>
      <c r="B3783" s="1">
        <f>+B3782+4</f>
        <v>20053503072</v>
      </c>
      <c r="C3783" s="1">
        <f>+C3782+1</f>
        <v>20053503066</v>
      </c>
      <c r="D3783" s="1">
        <f>+D3782+2</f>
        <v>20053503087</v>
      </c>
      <c r="E3783" s="1">
        <f>+E3782+2</f>
        <v>20053503084</v>
      </c>
      <c r="F3783" s="1">
        <f>+F3782+1</f>
        <v>20053503105</v>
      </c>
    </row>
    <row r="3784" spans="1:6" x14ac:dyDescent="0.35">
      <c r="A3784" s="1">
        <f t="shared" ref="A3784:A3787" si="654">+A3783+1</f>
        <v>20053503054</v>
      </c>
      <c r="B3784" s="1">
        <f>+B3783+1</f>
        <v>20053503073</v>
      </c>
      <c r="C3784" s="1">
        <f>+C3783+3</f>
        <v>20053503069</v>
      </c>
      <c r="D3784" s="1">
        <f>+D3783+1</f>
        <v>20053503088</v>
      </c>
      <c r="E3784" s="1">
        <f>+E3783+5</f>
        <v>20053503089</v>
      </c>
      <c r="F3784" s="1">
        <f>+F3783+2</f>
        <v>20053503107</v>
      </c>
    </row>
    <row r="3785" spans="1:6" x14ac:dyDescent="0.35">
      <c r="A3785" s="1">
        <f>+A3784+2</f>
        <v>20053503056</v>
      </c>
      <c r="B3785" s="1">
        <f>+B3784+4</f>
        <v>20053503077</v>
      </c>
      <c r="C3785" s="1">
        <f>+C3784+1</f>
        <v>20053503070</v>
      </c>
      <c r="D3785" s="1">
        <f>+D3784+4</f>
        <v>20053503092</v>
      </c>
      <c r="E3785" s="1">
        <f>+E3784+1</f>
        <v>20053503090</v>
      </c>
      <c r="F3785" s="1">
        <f>+F3784+5</f>
        <v>20053503112</v>
      </c>
    </row>
    <row r="3786" spans="1:6" x14ac:dyDescent="0.35">
      <c r="A3786" s="1">
        <f t="shared" si="654"/>
        <v>20053503057</v>
      </c>
      <c r="B3786" s="1">
        <f>+B3785+2</f>
        <v>20053503079</v>
      </c>
      <c r="C3786" s="1">
        <f>+C3785+1</f>
        <v>20053503071</v>
      </c>
      <c r="D3786" s="1">
        <f>+D3785+1</f>
        <v>20053503093</v>
      </c>
      <c r="E3786" s="1">
        <f>+E3785+1</f>
        <v>20053503091</v>
      </c>
      <c r="F3786" s="1">
        <f>+F3785+2</f>
        <v>20053503114</v>
      </c>
    </row>
    <row r="3787" spans="1:6" x14ac:dyDescent="0.35">
      <c r="A3787" s="1">
        <f t="shared" si="654"/>
        <v>20053503058</v>
      </c>
      <c r="B3787" s="1">
        <f>+B3786+1</f>
        <v>20053503080</v>
      </c>
      <c r="C3787" s="1">
        <f>+C3786+3</f>
        <v>20053503074</v>
      </c>
      <c r="D3787" s="1">
        <f>+D3786+2</f>
        <v>20053503095</v>
      </c>
      <c r="E3787" s="1">
        <f>+E3786+5</f>
        <v>20053503096</v>
      </c>
      <c r="F3787" s="1">
        <f>+F3786+2</f>
        <v>20053503116</v>
      </c>
    </row>
    <row r="3788" spans="1:6" x14ac:dyDescent="0.35">
      <c r="A3788" s="1">
        <f>+A3787+2</f>
        <v>20053503060</v>
      </c>
      <c r="B3788" s="1">
        <f>+B3787+1</f>
        <v>20053503081</v>
      </c>
      <c r="C3788" s="1">
        <f>+C3787+2</f>
        <v>20053503076</v>
      </c>
      <c r="D3788" s="1">
        <f>+D3787+3</f>
        <v>20053503098</v>
      </c>
      <c r="E3788" s="1">
        <f>+E3787+1</f>
        <v>20053503097</v>
      </c>
      <c r="F3788" s="1">
        <f>+F3787+3</f>
        <v>20053503119</v>
      </c>
    </row>
    <row r="3789" spans="1:6" x14ac:dyDescent="0.35">
      <c r="A3789" s="1"/>
      <c r="B3789" s="1"/>
      <c r="C3789" s="1"/>
      <c r="D3789" s="1"/>
      <c r="E3789" s="1"/>
      <c r="F3789" s="1"/>
    </row>
    <row r="3790" spans="1:6" ht="18.5" x14ac:dyDescent="0.45">
      <c r="A3790" s="1"/>
      <c r="B3790" s="42"/>
      <c r="C3790" s="53" t="s">
        <v>7</v>
      </c>
      <c r="D3790" s="53"/>
      <c r="E3790" s="42"/>
      <c r="F3790" s="42"/>
    </row>
    <row r="3791" spans="1:6" x14ac:dyDescent="0.35">
      <c r="A3791" s="2" t="s">
        <v>91</v>
      </c>
      <c r="B3791" s="2" t="s">
        <v>91</v>
      </c>
      <c r="C3791" s="2" t="s">
        <v>91</v>
      </c>
      <c r="D3791" s="2" t="s">
        <v>91</v>
      </c>
      <c r="E3791" s="2" t="s">
        <v>91</v>
      </c>
      <c r="F3791" s="2" t="s">
        <v>91</v>
      </c>
    </row>
    <row r="3792" spans="1:6" x14ac:dyDescent="0.35">
      <c r="A3792" s="2">
        <v>52417606</v>
      </c>
      <c r="B3792" s="2">
        <v>52417608</v>
      </c>
      <c r="C3792" s="2">
        <v>52417606</v>
      </c>
      <c r="D3792" s="2">
        <v>52417608</v>
      </c>
      <c r="E3792" s="2">
        <v>52417606</v>
      </c>
      <c r="F3792" s="2">
        <v>52417608</v>
      </c>
    </row>
    <row r="3793" spans="1:6" x14ac:dyDescent="0.35">
      <c r="A3793" s="1">
        <f>+E3788+3</f>
        <v>20053503100</v>
      </c>
      <c r="B3793" s="1">
        <f>+F3788+1</f>
        <v>20053503120</v>
      </c>
      <c r="C3793" s="1">
        <f>+A3800+2</f>
        <v>20053503113</v>
      </c>
      <c r="D3793" s="1">
        <f>+B3800+1</f>
        <v>20053503142</v>
      </c>
      <c r="E3793" s="1">
        <f>+C3800+1</f>
        <v>20053503128</v>
      </c>
      <c r="F3793" s="1">
        <f>+D3800+1</f>
        <v>20053503162</v>
      </c>
    </row>
    <row r="3794" spans="1:6" x14ac:dyDescent="0.35">
      <c r="A3794" s="1">
        <f>+A3793+1</f>
        <v>20053503101</v>
      </c>
      <c r="B3794" s="1">
        <f>+B3793+2</f>
        <v>20053503122</v>
      </c>
      <c r="C3794" s="1">
        <f>+C3793+2</f>
        <v>20053503115</v>
      </c>
      <c r="D3794" s="1">
        <f>+D3793+1</f>
        <v>20053503143</v>
      </c>
      <c r="E3794" s="1">
        <f>+E3793+5</f>
        <v>20053503133</v>
      </c>
      <c r="F3794" s="1">
        <f>+F3793+2</f>
        <v>20053503164</v>
      </c>
    </row>
    <row r="3795" spans="1:6" x14ac:dyDescent="0.35">
      <c r="A3795" s="1">
        <f>+A3794+2</f>
        <v>20053503103</v>
      </c>
      <c r="B3795" s="1">
        <f>+B3794+7</f>
        <v>20053503129</v>
      </c>
      <c r="C3795" s="1">
        <f>+C3794+2</f>
        <v>20053503117</v>
      </c>
      <c r="D3795" s="1">
        <f>+D3794+1</f>
        <v>20053503144</v>
      </c>
      <c r="E3795" s="1">
        <f>+E3794+2</f>
        <v>20053503135</v>
      </c>
      <c r="F3795" s="1">
        <f>+F3794+4</f>
        <v>20053503168</v>
      </c>
    </row>
    <row r="3796" spans="1:6" x14ac:dyDescent="0.35">
      <c r="A3796" s="1">
        <f>+A3795+3</f>
        <v>20053503106</v>
      </c>
      <c r="B3796" s="1">
        <f>+B3795+1</f>
        <v>20053503130</v>
      </c>
      <c r="C3796" s="1">
        <f>+C3795+6</f>
        <v>20053503123</v>
      </c>
      <c r="D3796" s="1">
        <f>+D3795+2</f>
        <v>20053503146</v>
      </c>
      <c r="E3796" s="1">
        <f>+E3795+2</f>
        <v>20053503137</v>
      </c>
      <c r="F3796" s="1">
        <f>+F3795+1</f>
        <v>20053503169</v>
      </c>
    </row>
    <row r="3797" spans="1:6" x14ac:dyDescent="0.35">
      <c r="A3797" s="1">
        <f>+A3796+2</f>
        <v>20053503108</v>
      </c>
      <c r="B3797" s="1">
        <f>+B3796+2</f>
        <v>20053503132</v>
      </c>
      <c r="C3797" s="1">
        <f>+C3796+1</f>
        <v>20053503124</v>
      </c>
      <c r="D3797" s="1">
        <f>+D3796+2</f>
        <v>20053503148</v>
      </c>
      <c r="E3797" s="1">
        <f>+E3796+1</f>
        <v>20053503138</v>
      </c>
      <c r="F3797" s="1">
        <f>+F3796+6</f>
        <v>20053503175</v>
      </c>
    </row>
    <row r="3798" spans="1:6" x14ac:dyDescent="0.35">
      <c r="A3798" s="1">
        <f>+A3797+1</f>
        <v>20053503109</v>
      </c>
      <c r="B3798" s="1">
        <f>+B3797+2</f>
        <v>20053503134</v>
      </c>
      <c r="C3798" s="1">
        <f>+C3797+1</f>
        <v>20053503125</v>
      </c>
      <c r="D3798" s="1">
        <f>+D3797+2</f>
        <v>20053503150</v>
      </c>
      <c r="E3798" s="1">
        <f>+E3797+1</f>
        <v>20053503139</v>
      </c>
      <c r="F3798" s="1">
        <f>+F3797+4</f>
        <v>20053503179</v>
      </c>
    </row>
    <row r="3799" spans="1:6" x14ac:dyDescent="0.35">
      <c r="A3799" s="1">
        <f>+A3798+1</f>
        <v>20053503110</v>
      </c>
      <c r="B3799" s="1">
        <f>+B3798+2</f>
        <v>20053503136</v>
      </c>
      <c r="C3799" s="1">
        <f>+C3798+1</f>
        <v>20053503126</v>
      </c>
      <c r="D3799" s="1">
        <f>+D3798+5</f>
        <v>20053503155</v>
      </c>
      <c r="E3799" s="1">
        <f>+E3798+1</f>
        <v>20053503140</v>
      </c>
      <c r="F3799" s="1">
        <f>+F3798+4</f>
        <v>20053503183</v>
      </c>
    </row>
    <row r="3800" spans="1:6" x14ac:dyDescent="0.35">
      <c r="A3800" s="1">
        <f>+A3799+1</f>
        <v>20053503111</v>
      </c>
      <c r="B3800" s="1">
        <f>+B3799+5</f>
        <v>20053503141</v>
      </c>
      <c r="C3800" s="1">
        <f>+C3799+1</f>
        <v>20053503127</v>
      </c>
      <c r="D3800" s="1">
        <f>+D3799+6</f>
        <v>20053503161</v>
      </c>
      <c r="E3800" s="1">
        <f>+E3799+5</f>
        <v>20053503145</v>
      </c>
      <c r="F3800" s="1">
        <f>+F3799+4</f>
        <v>20053503187</v>
      </c>
    </row>
    <row r="3801" spans="1:6" x14ac:dyDescent="0.35">
      <c r="A3801" s="1"/>
      <c r="B3801" s="1"/>
      <c r="C3801" s="1"/>
      <c r="D3801" s="1"/>
      <c r="E3801" s="1"/>
      <c r="F3801" s="1"/>
    </row>
    <row r="3802" spans="1:6" ht="18.5" x14ac:dyDescent="0.45">
      <c r="A3802" s="1"/>
      <c r="B3802" s="42"/>
      <c r="C3802" s="53" t="s">
        <v>8</v>
      </c>
      <c r="D3802" s="53"/>
      <c r="E3802" s="42"/>
      <c r="F3802" s="42"/>
    </row>
    <row r="3803" spans="1:6" x14ac:dyDescent="0.35">
      <c r="A3803" s="2" t="s">
        <v>91</v>
      </c>
      <c r="B3803" s="2" t="s">
        <v>91</v>
      </c>
      <c r="C3803" s="2" t="s">
        <v>91</v>
      </c>
      <c r="D3803" s="2" t="s">
        <v>91</v>
      </c>
      <c r="E3803" s="2" t="s">
        <v>91</v>
      </c>
      <c r="F3803" s="2" t="s">
        <v>91</v>
      </c>
    </row>
    <row r="3804" spans="1:6" x14ac:dyDescent="0.35">
      <c r="A3804" s="2">
        <v>52417606</v>
      </c>
      <c r="B3804" s="2">
        <v>52417608</v>
      </c>
      <c r="C3804" s="2">
        <v>52417606</v>
      </c>
      <c r="D3804" s="2">
        <v>52417608</v>
      </c>
      <c r="E3804" s="2">
        <v>52417606</v>
      </c>
      <c r="F3804" s="2">
        <v>52417608</v>
      </c>
    </row>
    <row r="3805" spans="1:6" x14ac:dyDescent="0.35">
      <c r="A3805" s="1">
        <f>+E3800+2</f>
        <v>20053503147</v>
      </c>
      <c r="B3805" s="1">
        <f>+F3800+1</f>
        <v>20053503188</v>
      </c>
      <c r="C3805" s="1">
        <f>+A3812+2</f>
        <v>20053503165</v>
      </c>
      <c r="D3805" s="1">
        <f>+B3812+1</f>
        <v>20053503208</v>
      </c>
      <c r="E3805" s="1">
        <f>+C3812+2</f>
        <v>20053503176</v>
      </c>
      <c r="F3805" s="1">
        <f>+D3812+2</f>
        <v>20053503248</v>
      </c>
    </row>
    <row r="3806" spans="1:6" x14ac:dyDescent="0.35">
      <c r="A3806" s="1">
        <f>+A3805+2</f>
        <v>20053503149</v>
      </c>
      <c r="B3806" s="1">
        <f>+B3805+1</f>
        <v>20053503189</v>
      </c>
      <c r="C3806" s="1">
        <f>+C3805+1</f>
        <v>20053503166</v>
      </c>
      <c r="D3806" s="1">
        <f>+D3805+19</f>
        <v>20053503227</v>
      </c>
      <c r="E3806" s="1">
        <f>+E3805+1</f>
        <v>20053503177</v>
      </c>
      <c r="F3806" s="1">
        <f>+F3805+2</f>
        <v>20053503250</v>
      </c>
    </row>
    <row r="3807" spans="1:6" x14ac:dyDescent="0.35">
      <c r="A3807" s="1">
        <f>+A3806+3</f>
        <v>20053503152</v>
      </c>
      <c r="B3807" s="1">
        <f>+B3806+3</f>
        <v>20053503192</v>
      </c>
      <c r="C3807" s="1">
        <f>+C3806+1</f>
        <v>20053503167</v>
      </c>
      <c r="D3807" s="1">
        <f>+D3806+1</f>
        <v>20053503228</v>
      </c>
      <c r="E3807" s="1">
        <f>+E3806+1</f>
        <v>20053503178</v>
      </c>
      <c r="F3807" s="1">
        <f>+F3806+1</f>
        <v>20053503251</v>
      </c>
    </row>
    <row r="3808" spans="1:6" x14ac:dyDescent="0.35">
      <c r="A3808" s="1">
        <f>+A3807+1</f>
        <v>20053503153</v>
      </c>
      <c r="B3808" s="1">
        <f>+B3807+1</f>
        <v>20053503193</v>
      </c>
      <c r="C3808" s="1">
        <f>+C3807+3</f>
        <v>20053503170</v>
      </c>
      <c r="D3808" s="1">
        <f>+D3807+3</f>
        <v>20053503231</v>
      </c>
      <c r="E3808" s="1">
        <f>+E3807+2</f>
        <v>20053503180</v>
      </c>
      <c r="F3808" s="1">
        <f>+F3807+7</f>
        <v>20053503258</v>
      </c>
    </row>
    <row r="3809" spans="1:6" x14ac:dyDescent="0.35">
      <c r="A3809" s="1">
        <f>+A3808+1</f>
        <v>20053503154</v>
      </c>
      <c r="B3809" s="1">
        <f>+B3808+2</f>
        <v>20053503195</v>
      </c>
      <c r="C3809" s="1">
        <f>+C3808+1</f>
        <v>20053503171</v>
      </c>
      <c r="D3809" s="1">
        <f>+D3808+2</f>
        <v>20053503233</v>
      </c>
      <c r="E3809" s="1">
        <f>+E3808+1</f>
        <v>20053503181</v>
      </c>
      <c r="F3809" s="1">
        <f>+F3808+3</f>
        <v>20053503261</v>
      </c>
    </row>
    <row r="3810" spans="1:6" x14ac:dyDescent="0.35">
      <c r="A3810" s="1">
        <f>+A3809+2</f>
        <v>20053503156</v>
      </c>
      <c r="B3810" s="1">
        <f>+B3809+1</f>
        <v>20053503196</v>
      </c>
      <c r="C3810" s="1">
        <f>+C3809+1</f>
        <v>20053503172</v>
      </c>
      <c r="D3810" s="1">
        <f>+D3809+2</f>
        <v>20053503235</v>
      </c>
      <c r="E3810" s="1">
        <f>+E3809+1</f>
        <v>20053503182</v>
      </c>
      <c r="F3810" s="1">
        <f>+F3809+2</f>
        <v>20053503263</v>
      </c>
    </row>
    <row r="3811" spans="1:6" x14ac:dyDescent="0.35">
      <c r="A3811" s="1">
        <f>+A3810+4</f>
        <v>20053503160</v>
      </c>
      <c r="B3811" s="1">
        <f>+B3810+4</f>
        <v>20053503200</v>
      </c>
      <c r="C3811" s="1">
        <f>+C3810+1</f>
        <v>20053503173</v>
      </c>
      <c r="D3811" s="1">
        <f>+D3810+1</f>
        <v>20053503236</v>
      </c>
      <c r="E3811" s="1">
        <f>+E3810+2</f>
        <v>20053503184</v>
      </c>
      <c r="F3811" s="1">
        <f>+F3810+4</f>
        <v>20053503267</v>
      </c>
    </row>
    <row r="3812" spans="1:6" x14ac:dyDescent="0.35">
      <c r="A3812" s="1">
        <f>+A3811+3</f>
        <v>20053503163</v>
      </c>
      <c r="B3812" s="1">
        <f>+B3811+7</f>
        <v>20053503207</v>
      </c>
      <c r="C3812" s="1">
        <f>+C3811+1</f>
        <v>20053503174</v>
      </c>
      <c r="D3812" s="1">
        <f>+D3811+10</f>
        <v>20053503246</v>
      </c>
      <c r="E3812" s="1">
        <f>+E3811+1</f>
        <v>20053503185</v>
      </c>
      <c r="F3812" s="1">
        <f>+F3811+4</f>
        <v>20053503271</v>
      </c>
    </row>
    <row r="3813" spans="1:6" x14ac:dyDescent="0.35">
      <c r="A3813" s="1"/>
      <c r="B3813" s="1"/>
      <c r="C3813" s="1"/>
      <c r="D3813" s="1"/>
      <c r="E3813" s="1"/>
      <c r="F3813" s="1"/>
    </row>
    <row r="3814" spans="1:6" ht="18.5" x14ac:dyDescent="0.45">
      <c r="A3814" s="1"/>
      <c r="B3814" s="42"/>
      <c r="C3814" s="53" t="s">
        <v>9</v>
      </c>
      <c r="D3814" s="53"/>
      <c r="E3814" s="42"/>
      <c r="F3814" s="42"/>
    </row>
    <row r="3815" spans="1:6" x14ac:dyDescent="0.35">
      <c r="A3815" s="2" t="s">
        <v>91</v>
      </c>
      <c r="B3815" s="2" t="s">
        <v>91</v>
      </c>
      <c r="C3815" s="2" t="s">
        <v>91</v>
      </c>
      <c r="D3815" s="2" t="s">
        <v>91</v>
      </c>
      <c r="E3815" s="2" t="s">
        <v>91</v>
      </c>
      <c r="F3815" s="2" t="s">
        <v>91</v>
      </c>
    </row>
    <row r="3816" spans="1:6" x14ac:dyDescent="0.35">
      <c r="A3816" s="2">
        <v>52417606</v>
      </c>
      <c r="B3816" s="2">
        <v>52417608</v>
      </c>
      <c r="C3816" s="2">
        <v>52417606</v>
      </c>
      <c r="D3816" s="2">
        <v>52417608</v>
      </c>
      <c r="E3816" s="2">
        <v>52417606</v>
      </c>
      <c r="F3816" s="2">
        <v>52417608</v>
      </c>
    </row>
    <row r="3817" spans="1:6" x14ac:dyDescent="0.35">
      <c r="A3817" s="1">
        <f>+E3812+1</f>
        <v>20053503186</v>
      </c>
      <c r="B3817" s="1">
        <f>+F3812+2</f>
        <v>20053503273</v>
      </c>
      <c r="C3817" s="1">
        <f>+A3824+1</f>
        <v>20053503202</v>
      </c>
      <c r="D3817" s="1">
        <f>+B3824+3</f>
        <v>20053503295</v>
      </c>
      <c r="E3817" s="1">
        <f>+C3824+1</f>
        <v>20053503212</v>
      </c>
      <c r="F3817" s="1">
        <f>+D3824+5</f>
        <v>20053503321</v>
      </c>
    </row>
    <row r="3818" spans="1:6" x14ac:dyDescent="0.35">
      <c r="A3818" s="1">
        <f>+A3817+4</f>
        <v>20053503190</v>
      </c>
      <c r="B3818" s="1">
        <f>+B3817+7</f>
        <v>20053503280</v>
      </c>
      <c r="C3818" s="1">
        <f>+C3817+1</f>
        <v>20053503203</v>
      </c>
      <c r="D3818" s="1">
        <f>+D3817+1</f>
        <v>20053503296</v>
      </c>
      <c r="E3818" s="1">
        <f>+E3817+1</f>
        <v>20053503213</v>
      </c>
      <c r="F3818" s="1">
        <f>+F3817+1</f>
        <v>20053503322</v>
      </c>
    </row>
    <row r="3819" spans="1:6" x14ac:dyDescent="0.35">
      <c r="A3819" s="1">
        <f>+A3818+1</f>
        <v>20053503191</v>
      </c>
      <c r="B3819" s="1">
        <f>+B3818+2</f>
        <v>20053503282</v>
      </c>
      <c r="C3819" s="1">
        <f>+C3818+1</f>
        <v>20053503204</v>
      </c>
      <c r="D3819" s="1">
        <f>+D3818+2</f>
        <v>20053503298</v>
      </c>
      <c r="E3819" s="1">
        <f>+E3818+1</f>
        <v>20053503214</v>
      </c>
      <c r="F3819" s="1">
        <f>+F3818+1</f>
        <v>20053503323</v>
      </c>
    </row>
    <row r="3820" spans="1:6" x14ac:dyDescent="0.35">
      <c r="A3820" s="1">
        <f>+A3819+3</f>
        <v>20053503194</v>
      </c>
      <c r="B3820" s="1">
        <f>+B3819+3</f>
        <v>20053503285</v>
      </c>
      <c r="C3820" s="1">
        <f>+C3819+1</f>
        <v>20053503205</v>
      </c>
      <c r="D3820" s="1">
        <f>+D3819+10</f>
        <v>20053503308</v>
      </c>
      <c r="E3820" s="1">
        <f>+E3819+1</f>
        <v>20053503215</v>
      </c>
      <c r="F3820" s="1">
        <f>+F3819+2</f>
        <v>20053503325</v>
      </c>
    </row>
    <row r="3821" spans="1:6" x14ac:dyDescent="0.35">
      <c r="A3821" s="1">
        <f>+A3820+3</f>
        <v>20053503197</v>
      </c>
      <c r="B3821" s="1">
        <f>+B3820+2</f>
        <v>20053503287</v>
      </c>
      <c r="C3821" s="1">
        <f>+C3820+1</f>
        <v>20053503206</v>
      </c>
      <c r="D3821" s="1">
        <f>+D3820+2</f>
        <v>20053503310</v>
      </c>
      <c r="E3821" s="1">
        <f>+E3820+1</f>
        <v>20053503216</v>
      </c>
      <c r="F3821" s="1">
        <f>+F3820+1</f>
        <v>20053503326</v>
      </c>
    </row>
    <row r="3822" spans="1:6" x14ac:dyDescent="0.35">
      <c r="A3822" s="1">
        <f>+A3821+1</f>
        <v>20053503198</v>
      </c>
      <c r="B3822" s="1">
        <f>+B3821+1</f>
        <v>20053503288</v>
      </c>
      <c r="C3822" s="1">
        <f>+C3821+3</f>
        <v>20053503209</v>
      </c>
      <c r="D3822" s="1">
        <f>+D3821+1</f>
        <v>20053503311</v>
      </c>
      <c r="E3822" s="1">
        <f>+E3821+1</f>
        <v>20053503217</v>
      </c>
      <c r="F3822" s="1">
        <f>+F3821+3</f>
        <v>20053503329</v>
      </c>
    </row>
    <row r="3823" spans="1:6" x14ac:dyDescent="0.35">
      <c r="A3823" s="1">
        <f>+A3822+1</f>
        <v>20053503199</v>
      </c>
      <c r="B3823" s="1">
        <f>+B3822+2</f>
        <v>20053503290</v>
      </c>
      <c r="C3823" s="1">
        <f>+C3822+1</f>
        <v>20053503210</v>
      </c>
      <c r="D3823" s="1">
        <f>+D3822+1</f>
        <v>20053503312</v>
      </c>
      <c r="E3823" s="1">
        <f>+E3822+1</f>
        <v>20053503218</v>
      </c>
      <c r="F3823" s="1">
        <f>+F3822+3</f>
        <v>20053503332</v>
      </c>
    </row>
    <row r="3824" spans="1:6" x14ac:dyDescent="0.35">
      <c r="A3824" s="1">
        <f>+A3823+2</f>
        <v>20053503201</v>
      </c>
      <c r="B3824" s="1">
        <f>+B3823+2</f>
        <v>20053503292</v>
      </c>
      <c r="C3824" s="1">
        <f>+C3823+1</f>
        <v>20053503211</v>
      </c>
      <c r="D3824" s="1">
        <f>+D3823+4</f>
        <v>20053503316</v>
      </c>
      <c r="E3824" s="1">
        <f>+E3823+1</f>
        <v>20053503219</v>
      </c>
      <c r="F3824" s="1">
        <f>+F3823+1</f>
        <v>20053503333</v>
      </c>
    </row>
    <row r="3825" spans="1:6" x14ac:dyDescent="0.35">
      <c r="A3825" s="1"/>
      <c r="B3825" s="1"/>
      <c r="E3825" s="1"/>
      <c r="F3825" s="1"/>
    </row>
    <row r="3826" spans="1:6" ht="18.5" x14ac:dyDescent="0.45">
      <c r="A3826" s="1"/>
      <c r="B3826" s="42"/>
      <c r="C3826" s="53" t="s">
        <v>10</v>
      </c>
      <c r="D3826" s="53"/>
      <c r="E3826" s="42"/>
      <c r="F3826" s="42"/>
    </row>
    <row r="3827" spans="1:6" x14ac:dyDescent="0.35">
      <c r="A3827" s="2" t="s">
        <v>91</v>
      </c>
      <c r="B3827" s="2" t="s">
        <v>91</v>
      </c>
      <c r="C3827" s="2" t="s">
        <v>91</v>
      </c>
      <c r="D3827" s="2" t="s">
        <v>91</v>
      </c>
      <c r="E3827" s="2" t="s">
        <v>91</v>
      </c>
      <c r="F3827" s="2" t="s">
        <v>91</v>
      </c>
    </row>
    <row r="3828" spans="1:6" x14ac:dyDescent="0.35">
      <c r="A3828" s="2">
        <v>52417606</v>
      </c>
      <c r="B3828" s="2">
        <v>52417608</v>
      </c>
      <c r="C3828" s="2">
        <v>52417606</v>
      </c>
      <c r="D3828" s="2">
        <v>52417606</v>
      </c>
      <c r="E3828" s="2">
        <v>52417608</v>
      </c>
      <c r="F3828" s="2">
        <v>52417606</v>
      </c>
    </row>
    <row r="3829" spans="1:6" x14ac:dyDescent="0.35">
      <c r="A3829" s="1">
        <f>+E3824+1</f>
        <v>20053503220</v>
      </c>
      <c r="B3829" s="1">
        <f>+F3824+3</f>
        <v>20053503336</v>
      </c>
      <c r="C3829" s="1">
        <f>+A3836+2</f>
        <v>20053503232</v>
      </c>
      <c r="D3829" s="1">
        <f>+C3836+1</f>
        <v>20053503243</v>
      </c>
      <c r="E3829" s="1">
        <f>+B3836+3</f>
        <v>20053503356</v>
      </c>
      <c r="F3829" s="1">
        <f>+D3836+1</f>
        <v>20053503255</v>
      </c>
    </row>
    <row r="3830" spans="1:6" x14ac:dyDescent="0.35">
      <c r="A3830" s="1">
        <f>+A3829+1</f>
        <v>20053503221</v>
      </c>
      <c r="B3830" s="1">
        <f>+B3829+1</f>
        <v>20053503337</v>
      </c>
      <c r="C3830" s="1">
        <f>+C3829+2</f>
        <v>20053503234</v>
      </c>
      <c r="D3830" s="1">
        <f t="shared" ref="D3830:F3831" si="655">+D3829+1</f>
        <v>20053503244</v>
      </c>
      <c r="E3830" s="1">
        <f t="shared" si="655"/>
        <v>20053503357</v>
      </c>
      <c r="F3830" s="1">
        <f t="shared" si="655"/>
        <v>20053503256</v>
      </c>
    </row>
    <row r="3831" spans="1:6" x14ac:dyDescent="0.35">
      <c r="A3831" s="1">
        <f>+A3830+1</f>
        <v>20053503222</v>
      </c>
      <c r="B3831" s="1">
        <f>+B3830+1</f>
        <v>20053503338</v>
      </c>
      <c r="C3831" s="1">
        <f>+C3830+3</f>
        <v>20053503237</v>
      </c>
      <c r="D3831" s="1">
        <f t="shared" si="655"/>
        <v>20053503245</v>
      </c>
      <c r="E3831" s="1">
        <f t="shared" si="655"/>
        <v>20053503358</v>
      </c>
      <c r="F3831" s="1">
        <f t="shared" si="655"/>
        <v>20053503257</v>
      </c>
    </row>
    <row r="3832" spans="1:6" x14ac:dyDescent="0.35">
      <c r="A3832" s="1">
        <f>+A3831+1</f>
        <v>20053503223</v>
      </c>
      <c r="B3832" s="1">
        <f>+B3831+2</f>
        <v>20053503340</v>
      </c>
      <c r="C3832" s="1">
        <f>+C3831+1</f>
        <v>20053503238</v>
      </c>
      <c r="D3832" s="1">
        <f>+D3831+2</f>
        <v>20053503247</v>
      </c>
      <c r="E3832" s="1">
        <f>+E3831+7</f>
        <v>20053503365</v>
      </c>
      <c r="F3832" s="1">
        <f>+F3831+3</f>
        <v>20053503260</v>
      </c>
    </row>
    <row r="3833" spans="1:6" x14ac:dyDescent="0.35">
      <c r="A3833" s="1">
        <f>+A3832+1</f>
        <v>20053503224</v>
      </c>
      <c r="B3833" s="1">
        <f>+B3832+1</f>
        <v>20053503341</v>
      </c>
      <c r="C3833" s="1">
        <f>+C3832+1</f>
        <v>20053503239</v>
      </c>
      <c r="D3833" s="1">
        <f>+D3832+2</f>
        <v>20053503249</v>
      </c>
      <c r="E3833" s="1">
        <f>+E3832+1</f>
        <v>20053503366</v>
      </c>
      <c r="F3833" s="1">
        <f>+F3832+2</f>
        <v>20053503262</v>
      </c>
    </row>
    <row r="3834" spans="1:6" x14ac:dyDescent="0.35">
      <c r="A3834" s="1">
        <f>+A3833+1</f>
        <v>20053503225</v>
      </c>
      <c r="B3834" s="1">
        <f>+B3833+2</f>
        <v>20053503343</v>
      </c>
      <c r="C3834" s="1">
        <f>+C3833+1</f>
        <v>20053503240</v>
      </c>
      <c r="D3834" s="1">
        <f>+D3833+3</f>
        <v>20053503252</v>
      </c>
      <c r="E3834" s="1">
        <f>+E3833+1</f>
        <v>20053503367</v>
      </c>
      <c r="F3834" s="1">
        <f>+F3833+2</f>
        <v>20053503264</v>
      </c>
    </row>
    <row r="3835" spans="1:6" x14ac:dyDescent="0.35">
      <c r="A3835" s="1">
        <f>+A3834+1</f>
        <v>20053503226</v>
      </c>
      <c r="B3835" s="1">
        <f>+B3834+5</f>
        <v>20053503348</v>
      </c>
      <c r="C3835" s="1">
        <f>+C3834+1</f>
        <v>20053503241</v>
      </c>
      <c r="D3835" s="1">
        <f>+D3834+1</f>
        <v>20053503253</v>
      </c>
      <c r="E3835" s="1">
        <f>+E3834+1</f>
        <v>20053503368</v>
      </c>
      <c r="F3835" s="1">
        <f t="shared" ref="F3835:F3836" si="656">+F3834+1</f>
        <v>20053503265</v>
      </c>
    </row>
    <row r="3836" spans="1:6" x14ac:dyDescent="0.35">
      <c r="A3836" s="1">
        <f>+A3835+4</f>
        <v>20053503230</v>
      </c>
      <c r="B3836" s="1">
        <f>+B3835+5</f>
        <v>20053503353</v>
      </c>
      <c r="C3836" s="1">
        <f>+C3835+1</f>
        <v>20053503242</v>
      </c>
      <c r="D3836" s="1">
        <f>+D3835+1</f>
        <v>20053503254</v>
      </c>
      <c r="E3836" s="1">
        <f>+E3835+1</f>
        <v>20053503369</v>
      </c>
      <c r="F3836" s="1">
        <f t="shared" si="656"/>
        <v>20053503266</v>
      </c>
    </row>
    <row r="3837" spans="1:6" x14ac:dyDescent="0.35">
      <c r="A3837" s="1"/>
      <c r="B3837" s="1"/>
      <c r="C3837" s="1"/>
      <c r="D3837" s="1"/>
      <c r="E3837" s="1"/>
    </row>
    <row r="3838" spans="1:6" ht="18.5" x14ac:dyDescent="0.45">
      <c r="A3838" s="1"/>
      <c r="B3838" s="42"/>
      <c r="C3838" s="53" t="s">
        <v>11</v>
      </c>
      <c r="D3838" s="53"/>
      <c r="E3838" s="42"/>
    </row>
    <row r="3839" spans="1:6" ht="18.5" x14ac:dyDescent="0.45">
      <c r="A3839" s="2"/>
      <c r="B3839" s="2"/>
      <c r="C3839" s="41"/>
      <c r="D3839" s="41"/>
      <c r="E3839" s="2"/>
    </row>
    <row r="3840" spans="1:6" x14ac:dyDescent="0.35">
      <c r="A3840" s="2" t="s">
        <v>91</v>
      </c>
      <c r="B3840" s="2" t="s">
        <v>91</v>
      </c>
      <c r="C3840" s="2" t="s">
        <v>91</v>
      </c>
      <c r="D3840" s="2" t="s">
        <v>91</v>
      </c>
      <c r="E3840" s="2" t="s">
        <v>32</v>
      </c>
      <c r="F3840" s="2" t="s">
        <v>91</v>
      </c>
    </row>
    <row r="3841" spans="1:8" x14ac:dyDescent="0.35">
      <c r="A3841" s="2">
        <v>52417606</v>
      </c>
      <c r="B3841" s="2">
        <v>52417608</v>
      </c>
      <c r="C3841" s="2">
        <v>52417606</v>
      </c>
      <c r="D3841" s="2">
        <v>52417606</v>
      </c>
      <c r="E3841" s="2">
        <v>62131201</v>
      </c>
      <c r="F3841" s="2">
        <v>52417606</v>
      </c>
    </row>
    <row r="3842" spans="1:8" x14ac:dyDescent="0.35">
      <c r="A3842" s="1">
        <f>+F3836+2</f>
        <v>20053503268</v>
      </c>
      <c r="B3842" s="1">
        <f>+E3836+1</f>
        <v>20053503370</v>
      </c>
      <c r="C3842" s="1">
        <f>+A3849+1</f>
        <v>20053503279</v>
      </c>
      <c r="D3842" s="1">
        <f>+C3849+3</f>
        <v>20053503297</v>
      </c>
      <c r="E3842" s="1">
        <v>19053501010</v>
      </c>
      <c r="F3842" s="1">
        <f>+D3849+1</f>
        <v>20053503306</v>
      </c>
    </row>
    <row r="3843" spans="1:8" x14ac:dyDescent="0.35">
      <c r="A3843" s="1">
        <f>+A3842+1</f>
        <v>20053503269</v>
      </c>
      <c r="B3843" s="1">
        <f>+B3842+5</f>
        <v>20053503375</v>
      </c>
      <c r="C3843" s="1">
        <f>+C3842+2</f>
        <v>20053503281</v>
      </c>
      <c r="D3843" s="1">
        <f>+D3842+2</f>
        <v>20053503299</v>
      </c>
      <c r="E3843" s="1">
        <v>19053501073</v>
      </c>
      <c r="F3843" s="1">
        <f t="shared" ref="F3843:F3849" si="657">+F3842+1</f>
        <v>20053503307</v>
      </c>
    </row>
    <row r="3844" spans="1:8" x14ac:dyDescent="0.35">
      <c r="A3844" s="1">
        <f>+A3843+3</f>
        <v>20053503272</v>
      </c>
      <c r="B3844" s="1">
        <f>+B3843+2</f>
        <v>20053503377</v>
      </c>
      <c r="C3844" s="1">
        <f>+C3843+3</f>
        <v>20053503284</v>
      </c>
      <c r="D3844" s="1">
        <f t="shared" ref="D3844:D3849" si="658">+D3843+1</f>
        <v>20053503300</v>
      </c>
      <c r="E3844" s="1">
        <v>21053501023</v>
      </c>
      <c r="F3844" s="1">
        <f>+F3843+2</f>
        <v>20053503309</v>
      </c>
    </row>
    <row r="3845" spans="1:8" x14ac:dyDescent="0.35">
      <c r="A3845" s="1">
        <f>+A3844+2</f>
        <v>20053503274</v>
      </c>
      <c r="B3845" s="1">
        <f>+B3844+5</f>
        <v>20053503382</v>
      </c>
      <c r="C3845" s="1">
        <f>+C3844+2</f>
        <v>20053503286</v>
      </c>
      <c r="D3845" s="1">
        <f t="shared" si="658"/>
        <v>20053503301</v>
      </c>
      <c r="E3845" s="1">
        <f>+E3844+67</f>
        <v>21053501090</v>
      </c>
      <c r="F3845" s="1">
        <f>+F3844+4</f>
        <v>20053503313</v>
      </c>
    </row>
    <row r="3846" spans="1:8" x14ac:dyDescent="0.35">
      <c r="A3846" s="1">
        <f>+A3845+1</f>
        <v>20053503275</v>
      </c>
      <c r="B3846" s="1">
        <f>+B3845+1</f>
        <v>20053503383</v>
      </c>
      <c r="C3846" s="1">
        <f>+C3845+3</f>
        <v>20053503289</v>
      </c>
      <c r="D3846" s="1">
        <f t="shared" si="658"/>
        <v>20053503302</v>
      </c>
      <c r="E3846" s="1">
        <f>+E3845+18</f>
        <v>21053501108</v>
      </c>
      <c r="F3846" s="1">
        <f t="shared" si="657"/>
        <v>20053503314</v>
      </c>
    </row>
    <row r="3847" spans="1:8" x14ac:dyDescent="0.35">
      <c r="A3847" s="1">
        <f>+A3846+1</f>
        <v>20053503276</v>
      </c>
      <c r="B3847" s="1">
        <f>+B3846+1</f>
        <v>20053503384</v>
      </c>
      <c r="C3847" s="1">
        <f>+C3846+2</f>
        <v>20053503291</v>
      </c>
      <c r="D3847" s="1">
        <f t="shared" si="658"/>
        <v>20053503303</v>
      </c>
      <c r="E3847" s="1">
        <f>+E3846+87</f>
        <v>21053501195</v>
      </c>
      <c r="F3847" s="1">
        <f t="shared" si="657"/>
        <v>20053503315</v>
      </c>
    </row>
    <row r="3848" spans="1:8" x14ac:dyDescent="0.35">
      <c r="A3848" s="1">
        <f>+A3847+1</f>
        <v>20053503277</v>
      </c>
      <c r="B3848" s="2" t="s">
        <v>32</v>
      </c>
      <c r="C3848" s="1">
        <f>+C3847+2</f>
        <v>20053503293</v>
      </c>
      <c r="D3848" s="1">
        <f t="shared" si="658"/>
        <v>20053503304</v>
      </c>
      <c r="E3848" s="1">
        <f>+E3847+82</f>
        <v>21053501277</v>
      </c>
      <c r="F3848" s="1">
        <f>+F3847+3</f>
        <v>20053503318</v>
      </c>
    </row>
    <row r="3849" spans="1:8" x14ac:dyDescent="0.35">
      <c r="A3849" s="1">
        <f>+A3848+1</f>
        <v>20053503278</v>
      </c>
      <c r="B3849" s="2">
        <v>62351201</v>
      </c>
      <c r="C3849" s="1">
        <f>+C3848+1</f>
        <v>20053503294</v>
      </c>
      <c r="D3849" s="1">
        <f t="shared" si="658"/>
        <v>20053503305</v>
      </c>
      <c r="E3849" s="1">
        <f>+E3848+90</f>
        <v>21053501367</v>
      </c>
      <c r="F3849" s="1">
        <f t="shared" si="657"/>
        <v>20053503319</v>
      </c>
    </row>
    <row r="3850" spans="1:8" x14ac:dyDescent="0.35">
      <c r="A3850" s="1"/>
      <c r="B3850" s="8">
        <v>21053501098</v>
      </c>
      <c r="C3850" s="1"/>
      <c r="E3850" s="1"/>
      <c r="F3850" s="1"/>
    </row>
    <row r="3851" spans="1:8" x14ac:dyDescent="0.35">
      <c r="A3851" s="1"/>
      <c r="B3851" s="8">
        <f>+B3850+202+11</f>
        <v>21053501311</v>
      </c>
      <c r="C3851" s="1"/>
      <c r="E3851" s="1"/>
      <c r="F3851" s="1"/>
    </row>
    <row r="3852" spans="1:8" x14ac:dyDescent="0.35">
      <c r="A3852" s="1"/>
      <c r="B3852" s="1"/>
      <c r="C3852" s="1"/>
      <c r="D3852" s="1"/>
      <c r="E3852" s="1"/>
      <c r="F3852" s="1"/>
    </row>
    <row r="3853" spans="1:8" ht="18.5" x14ac:dyDescent="0.45">
      <c r="A3853" s="1"/>
      <c r="B3853" s="42"/>
      <c r="C3853" s="53" t="s">
        <v>12</v>
      </c>
      <c r="D3853" s="53"/>
      <c r="E3853" s="42"/>
      <c r="F3853" s="42"/>
    </row>
    <row r="3854" spans="1:8" x14ac:dyDescent="0.35">
      <c r="A3854" s="2" t="s">
        <v>91</v>
      </c>
      <c r="B3854" s="2" t="s">
        <v>32</v>
      </c>
      <c r="D3854" s="2" t="s">
        <v>32</v>
      </c>
      <c r="F3854" s="2" t="s">
        <v>32</v>
      </c>
      <c r="G3854" s="2" t="s">
        <v>91</v>
      </c>
      <c r="H3854" s="2"/>
    </row>
    <row r="3855" spans="1:8" x14ac:dyDescent="0.35">
      <c r="A3855" s="2">
        <v>52417606</v>
      </c>
      <c r="B3855" s="2">
        <v>62321201</v>
      </c>
      <c r="C3855" s="2" t="s">
        <v>91</v>
      </c>
      <c r="D3855" s="2">
        <v>62321201</v>
      </c>
      <c r="E3855" s="2" t="s">
        <v>91</v>
      </c>
      <c r="F3855" s="2">
        <v>62271201</v>
      </c>
      <c r="G3855" s="2">
        <v>52417606</v>
      </c>
      <c r="H3855" s="2"/>
    </row>
    <row r="3856" spans="1:8" x14ac:dyDescent="0.35">
      <c r="A3856" s="1">
        <f>+F3849+1</f>
        <v>20053503320</v>
      </c>
      <c r="B3856" s="1">
        <v>21053501050</v>
      </c>
      <c r="C3856" s="2">
        <v>52417606</v>
      </c>
      <c r="D3856" s="1">
        <f>+B3863+42</f>
        <v>21053501420</v>
      </c>
      <c r="E3856" s="2">
        <v>52417606</v>
      </c>
      <c r="F3856" s="1">
        <f>+D3865+11</f>
        <v>21053501115</v>
      </c>
      <c r="G3856" s="1">
        <f>+E3863+1</f>
        <v>20053503364</v>
      </c>
      <c r="H3856" s="1"/>
    </row>
    <row r="3857" spans="1:8" x14ac:dyDescent="0.35">
      <c r="A3857" s="1">
        <f>+A3856+4</f>
        <v>20053503324</v>
      </c>
      <c r="B3857" s="1">
        <f>+B3856+38</f>
        <v>21053501088</v>
      </c>
      <c r="C3857" s="1">
        <f>+A3863+4</f>
        <v>20053503339</v>
      </c>
      <c r="D3857" s="2" t="s">
        <v>32</v>
      </c>
      <c r="E3857" s="1">
        <f>+C3863+1</f>
        <v>20053503352</v>
      </c>
      <c r="F3857" s="1">
        <f>+F3856+1</f>
        <v>21053501116</v>
      </c>
      <c r="G3857" s="1">
        <f>+G3856+7</f>
        <v>20053503371</v>
      </c>
      <c r="H3857" s="1"/>
    </row>
    <row r="3858" spans="1:8" x14ac:dyDescent="0.35">
      <c r="A3858" s="1">
        <f>+A3857+3</f>
        <v>20053503327</v>
      </c>
      <c r="B3858" s="1">
        <f>+B3857+17</f>
        <v>21053501105</v>
      </c>
      <c r="C3858" s="1">
        <f>+C3857+6</f>
        <v>20053503345</v>
      </c>
      <c r="D3858" s="2">
        <v>62271201</v>
      </c>
      <c r="E3858" s="1">
        <f>+E3857+2</f>
        <v>20053503354</v>
      </c>
      <c r="F3858" s="1">
        <f>+F3857+12</f>
        <v>21053501128</v>
      </c>
      <c r="G3858" s="1">
        <f>+G3857+2</f>
        <v>20053503373</v>
      </c>
      <c r="H3858" s="1"/>
    </row>
    <row r="3859" spans="1:8" x14ac:dyDescent="0.35">
      <c r="A3859" s="1">
        <f t="shared" ref="A3859:A3863" si="659">+A3858+1</f>
        <v>20053503328</v>
      </c>
      <c r="B3859" s="1">
        <f>+B3858+117</f>
        <v>21053501222</v>
      </c>
      <c r="C3859" s="1">
        <f>+C3858+1</f>
        <v>20053503346</v>
      </c>
      <c r="D3859" s="1">
        <v>21053501036</v>
      </c>
      <c r="E3859" s="1">
        <f>+E3858+5</f>
        <v>20053503359</v>
      </c>
      <c r="F3859" s="1">
        <f>+F3858+72+7</f>
        <v>21053501207</v>
      </c>
      <c r="G3859" s="1">
        <f t="shared" ref="G3859" si="660">+G3858+1</f>
        <v>20053503374</v>
      </c>
      <c r="H3859" s="1"/>
    </row>
    <row r="3860" spans="1:8" x14ac:dyDescent="0.35">
      <c r="A3860" s="1">
        <f>+A3859+2</f>
        <v>20053503330</v>
      </c>
      <c r="B3860" s="1">
        <f>+B3859+25</f>
        <v>21053501247</v>
      </c>
      <c r="C3860" s="1">
        <f>+C3859+1</f>
        <v>20053503347</v>
      </c>
      <c r="D3860" s="1">
        <f>+D3859+9</f>
        <v>21053501045</v>
      </c>
      <c r="E3860" s="1">
        <f>+E3859+1</f>
        <v>20053503360</v>
      </c>
      <c r="F3860" s="1">
        <f>+F3859+108</f>
        <v>21053501315</v>
      </c>
      <c r="G3860" s="1">
        <f>+G3859+7</f>
        <v>20053503381</v>
      </c>
      <c r="H3860" s="1"/>
    </row>
    <row r="3861" spans="1:8" x14ac:dyDescent="0.35">
      <c r="A3861" s="1">
        <f t="shared" si="659"/>
        <v>20053503331</v>
      </c>
      <c r="B3861" s="1">
        <f>+B3860+58</f>
        <v>21053501305</v>
      </c>
      <c r="C3861" s="1">
        <f>+C3860+2</f>
        <v>20053503349</v>
      </c>
      <c r="D3861" s="1">
        <f>+D3860+4</f>
        <v>21053501049</v>
      </c>
      <c r="E3861" s="1">
        <f>+E3860+1</f>
        <v>20053503361</v>
      </c>
      <c r="F3861" s="1">
        <f>+F3860+27</f>
        <v>21053501342</v>
      </c>
      <c r="G3861" s="5">
        <v>20081503185</v>
      </c>
      <c r="H3861" s="1"/>
    </row>
    <row r="3862" spans="1:8" x14ac:dyDescent="0.35">
      <c r="A3862" s="1">
        <f>+A3861+3</f>
        <v>20053503334</v>
      </c>
      <c r="B3862" s="1">
        <f>+B3861+44</f>
        <v>21053501349</v>
      </c>
      <c r="C3862" s="1">
        <f>+C3861+1</f>
        <v>20053503350</v>
      </c>
      <c r="D3862" s="1">
        <f>+D3861+5</f>
        <v>21053501054</v>
      </c>
      <c r="E3862" s="1">
        <f>+E3861+1</f>
        <v>20053503362</v>
      </c>
      <c r="F3862" s="1">
        <f>+F3861+8+48</f>
        <v>21053501398</v>
      </c>
      <c r="G3862" s="1">
        <f>+G3861+78</f>
        <v>20081503263</v>
      </c>
      <c r="H3862" s="1"/>
    </row>
    <row r="3863" spans="1:8" x14ac:dyDescent="0.35">
      <c r="A3863" s="1">
        <f t="shared" si="659"/>
        <v>20053503335</v>
      </c>
      <c r="B3863" s="1">
        <f>+B3862+29</f>
        <v>21053501378</v>
      </c>
      <c r="C3863" s="1">
        <f>+C3862+1</f>
        <v>20053503351</v>
      </c>
      <c r="D3863" s="1">
        <f>+D3862+18</f>
        <v>21053501072</v>
      </c>
      <c r="E3863" s="1">
        <f>+E3862+1</f>
        <v>20053503363</v>
      </c>
      <c r="F3863" s="1">
        <f>+F3862+3</f>
        <v>21053501401</v>
      </c>
      <c r="G3863" s="1">
        <f>+G3862+37+114</f>
        <v>20081503414</v>
      </c>
      <c r="H3863" s="1"/>
    </row>
    <row r="3864" spans="1:8" x14ac:dyDescent="0.35">
      <c r="A3864" s="1"/>
      <c r="B3864" s="1"/>
      <c r="C3864" s="1"/>
      <c r="D3864" s="1">
        <v>21053501103</v>
      </c>
      <c r="E3864" s="1"/>
      <c r="G3864" s="1"/>
      <c r="H3864" s="1"/>
    </row>
    <row r="3865" spans="1:8" x14ac:dyDescent="0.35">
      <c r="A3865" s="1"/>
      <c r="B3865" s="1"/>
      <c r="C3865" s="1"/>
      <c r="D3865" s="1">
        <f>+D3864+1</f>
        <v>21053501104</v>
      </c>
      <c r="E3865" s="1"/>
      <c r="G3865" s="1"/>
      <c r="H3865" s="1"/>
    </row>
    <row r="3866" spans="1:8" x14ac:dyDescent="0.35">
      <c r="A3866" s="1"/>
      <c r="B3866" s="1"/>
      <c r="C3866" s="1"/>
      <c r="D3866" s="1"/>
      <c r="F3866" s="1"/>
    </row>
    <row r="3867" spans="1:8" ht="18.5" x14ac:dyDescent="0.45">
      <c r="A3867" s="1"/>
      <c r="B3867" s="42"/>
      <c r="C3867" s="53"/>
      <c r="D3867" s="53"/>
      <c r="E3867" s="42"/>
      <c r="F3867" s="42"/>
    </row>
    <row r="3868" spans="1:8" ht="18.5" x14ac:dyDescent="0.45">
      <c r="C3868" s="53" t="s">
        <v>30</v>
      </c>
      <c r="D3868" s="53"/>
    </row>
    <row r="3869" spans="1:8" x14ac:dyDescent="0.35">
      <c r="B3869" s="11" t="s">
        <v>32</v>
      </c>
    </row>
    <row r="3870" spans="1:8" x14ac:dyDescent="0.35">
      <c r="B3870" s="11" t="s">
        <v>102</v>
      </c>
    </row>
    <row r="3871" spans="1:8" x14ac:dyDescent="0.35">
      <c r="B3871" s="8">
        <v>18053501206</v>
      </c>
    </row>
    <row r="3911" spans="1:6" ht="18.5" x14ac:dyDescent="0.45">
      <c r="A3911" s="53" t="s">
        <v>0</v>
      </c>
      <c r="B3911" s="53"/>
      <c r="C3911" s="53"/>
      <c r="D3911" s="53"/>
      <c r="E3911" s="53"/>
      <c r="F3911" s="53"/>
    </row>
    <row r="3912" spans="1:6" ht="23.5" x14ac:dyDescent="0.55000000000000004">
      <c r="A3912" s="3" t="s">
        <v>104</v>
      </c>
      <c r="B3912" s="43"/>
      <c r="C3912" s="43"/>
      <c r="D3912" s="43"/>
      <c r="E3912" s="43"/>
      <c r="F3912" s="4" t="s">
        <v>3</v>
      </c>
    </row>
    <row r="3913" spans="1:6" ht="18.5" x14ac:dyDescent="0.45">
      <c r="A3913" s="1"/>
      <c r="B3913" s="43"/>
      <c r="C3913" s="53" t="s">
        <v>5</v>
      </c>
      <c r="D3913" s="53"/>
      <c r="E3913" s="43"/>
      <c r="F3913" s="43"/>
    </row>
    <row r="3914" spans="1:6" x14ac:dyDescent="0.35">
      <c r="A3914" s="11" t="s">
        <v>60</v>
      </c>
      <c r="B3914" s="12" t="s">
        <v>103</v>
      </c>
      <c r="C3914" s="11" t="s">
        <v>60</v>
      </c>
      <c r="D3914" s="12" t="s">
        <v>103</v>
      </c>
      <c r="E3914" s="11" t="s">
        <v>60</v>
      </c>
      <c r="F3914" s="12" t="s">
        <v>103</v>
      </c>
    </row>
    <row r="3915" spans="1:6" x14ac:dyDescent="0.35">
      <c r="A3915" s="11">
        <v>62554401</v>
      </c>
      <c r="B3915" s="11">
        <v>32345202</v>
      </c>
      <c r="C3915" s="11">
        <v>62554401</v>
      </c>
      <c r="D3915" s="11">
        <v>32375201</v>
      </c>
      <c r="E3915" s="11">
        <v>62554401</v>
      </c>
      <c r="F3915" s="11">
        <v>32355202</v>
      </c>
    </row>
    <row r="3916" spans="1:6" x14ac:dyDescent="0.35">
      <c r="A3916" s="1">
        <v>20053501056</v>
      </c>
      <c r="B3916" s="1">
        <v>21053511016</v>
      </c>
      <c r="C3916" s="1">
        <f>+A3923+7</f>
        <v>21053501102</v>
      </c>
      <c r="D3916" s="1">
        <v>21053504111</v>
      </c>
      <c r="E3916" s="1">
        <f>+C3923+48+29</f>
        <v>21053501329</v>
      </c>
      <c r="F3916" s="1">
        <v>21053504120</v>
      </c>
    </row>
    <row r="3917" spans="1:6" x14ac:dyDescent="0.35">
      <c r="A3917" s="1">
        <f>+A3916+44+219</f>
        <v>20053501319</v>
      </c>
      <c r="B3917" s="1">
        <v>21053511030</v>
      </c>
      <c r="C3917" s="1">
        <f>+C3916+43</f>
        <v>21053501145</v>
      </c>
      <c r="D3917" s="1">
        <v>21053511087</v>
      </c>
      <c r="E3917" s="1">
        <f>+E3916+19</f>
        <v>21053501348</v>
      </c>
      <c r="F3917" s="1">
        <v>21053510002</v>
      </c>
    </row>
    <row r="3918" spans="1:6" x14ac:dyDescent="0.35">
      <c r="A3918" s="1">
        <v>21053501007</v>
      </c>
      <c r="B3918" s="1">
        <v>21053529019</v>
      </c>
      <c r="C3918" s="1">
        <f>+C3917+24</f>
        <v>21053501169</v>
      </c>
      <c r="D3918" s="1"/>
      <c r="E3918" s="1">
        <f t="shared" ref="E3918" si="661">+E3917+1</f>
        <v>21053501349</v>
      </c>
      <c r="F3918" s="1">
        <f>+F3917+47</f>
        <v>21053510049</v>
      </c>
    </row>
    <row r="3919" spans="1:6" x14ac:dyDescent="0.35">
      <c r="A3919" s="1">
        <f>+A3918+3</f>
        <v>21053501010</v>
      </c>
      <c r="B3919" s="1">
        <f>+B3918+15</f>
        <v>21053529034</v>
      </c>
      <c r="C3919" s="1">
        <f>+C3918+27</f>
        <v>21053501196</v>
      </c>
      <c r="D3919" s="1"/>
      <c r="E3919" s="1">
        <f>+E3918+11</f>
        <v>21053501360</v>
      </c>
      <c r="F3919" s="1">
        <f>+F3918+71</f>
        <v>21053510120</v>
      </c>
    </row>
    <row r="3920" spans="1:6" x14ac:dyDescent="0.35">
      <c r="A3920" s="1">
        <f>+A3919+20</f>
        <v>21053501030</v>
      </c>
      <c r="B3920" s="1">
        <v>21053563032</v>
      </c>
      <c r="C3920" s="1">
        <f>+C3919+3</f>
        <v>21053501199</v>
      </c>
      <c r="D3920" s="1"/>
      <c r="E3920" s="1">
        <f>+E3919+9</f>
        <v>21053501369</v>
      </c>
      <c r="F3920" s="1">
        <v>21053570049</v>
      </c>
    </row>
    <row r="3921" spans="1:6" x14ac:dyDescent="0.35">
      <c r="A3921" s="1">
        <f>+A3920+18</f>
        <v>21053501048</v>
      </c>
      <c r="B3921" s="1">
        <f>+B3920+17</f>
        <v>21053563049</v>
      </c>
      <c r="C3921" s="1">
        <f>+C3920+23</f>
        <v>21053501222</v>
      </c>
      <c r="D3921" s="1"/>
      <c r="E3921" s="1">
        <f>+E3920+27</f>
        <v>21053501396</v>
      </c>
      <c r="F3921" s="1"/>
    </row>
    <row r="3922" spans="1:6" x14ac:dyDescent="0.35">
      <c r="A3922" s="1">
        <f>+A3921+36</f>
        <v>21053501084</v>
      </c>
      <c r="B3922" s="1"/>
      <c r="C3922" s="1">
        <f>+C3921+29</f>
        <v>21053501251</v>
      </c>
      <c r="D3922" s="1"/>
      <c r="E3922" s="1">
        <f>+E3921+19</f>
        <v>21053501415</v>
      </c>
      <c r="F3922" s="1"/>
    </row>
    <row r="3923" spans="1:6" x14ac:dyDescent="0.35">
      <c r="A3923" s="1">
        <f>+A3922+11</f>
        <v>21053501095</v>
      </c>
      <c r="B3923" s="1"/>
      <c r="C3923" s="1">
        <f>+C3922+1</f>
        <v>21053501252</v>
      </c>
      <c r="D3923" s="1"/>
      <c r="E3923" s="1">
        <f>+E3922+11</f>
        <v>21053501426</v>
      </c>
      <c r="F3923" s="1"/>
    </row>
    <row r="3967" spans="1:6" ht="18.5" x14ac:dyDescent="0.45">
      <c r="A3967" s="53" t="s">
        <v>0</v>
      </c>
      <c r="B3967" s="53"/>
      <c r="C3967" s="53"/>
      <c r="D3967" s="53"/>
      <c r="E3967" s="53"/>
      <c r="F3967" s="53"/>
    </row>
    <row r="3968" spans="1:6" ht="16.5" customHeight="1" x14ac:dyDescent="0.55000000000000004">
      <c r="A3968" s="3" t="s">
        <v>105</v>
      </c>
      <c r="B3968" s="44"/>
      <c r="C3968" s="44"/>
      <c r="D3968" s="44"/>
      <c r="E3968" s="44"/>
      <c r="F3968" s="4" t="s">
        <v>1</v>
      </c>
    </row>
    <row r="3969" spans="1:6" ht="15" customHeight="1" x14ac:dyDescent="0.45">
      <c r="A3969" s="1"/>
      <c r="B3969" s="44"/>
      <c r="C3969" s="53" t="s">
        <v>5</v>
      </c>
      <c r="D3969" s="53"/>
      <c r="E3969" s="44"/>
      <c r="F3969" s="44"/>
    </row>
    <row r="3970" spans="1:6" x14ac:dyDescent="0.35">
      <c r="A3970" s="2" t="s">
        <v>43</v>
      </c>
      <c r="B3970" s="2" t="s">
        <v>50</v>
      </c>
      <c r="C3970" s="2" t="s">
        <v>43</v>
      </c>
      <c r="D3970" s="2" t="s">
        <v>50</v>
      </c>
      <c r="E3970" s="2" t="s">
        <v>43</v>
      </c>
      <c r="F3970" s="2" t="s">
        <v>50</v>
      </c>
    </row>
    <row r="3971" spans="1:6" x14ac:dyDescent="0.35">
      <c r="A3971" s="2">
        <v>12321402</v>
      </c>
      <c r="B3971" s="2">
        <v>12311406</v>
      </c>
      <c r="C3971" s="2">
        <v>12321402</v>
      </c>
      <c r="D3971" s="2">
        <v>12311406</v>
      </c>
      <c r="E3971" s="2">
        <v>12321402</v>
      </c>
      <c r="F3971" s="2">
        <v>12311406</v>
      </c>
    </row>
    <row r="3972" spans="1:6" x14ac:dyDescent="0.35">
      <c r="A3972" s="1">
        <v>21053527001</v>
      </c>
      <c r="B3972" s="1">
        <v>21053518001</v>
      </c>
      <c r="C3972" s="1">
        <v>21053527009</v>
      </c>
      <c r="D3972" s="1">
        <v>21053518010</v>
      </c>
      <c r="E3972" s="1">
        <v>21053527017</v>
      </c>
      <c r="F3972" s="1">
        <v>21053518019</v>
      </c>
    </row>
    <row r="3973" spans="1:6" x14ac:dyDescent="0.35">
      <c r="A3973" s="1">
        <v>21053527002</v>
      </c>
      <c r="B3973" s="1">
        <v>21053518002</v>
      </c>
      <c r="C3973" s="1">
        <v>21053527010</v>
      </c>
      <c r="D3973" s="1">
        <v>21053518011</v>
      </c>
      <c r="E3973" s="1">
        <v>21053527018</v>
      </c>
      <c r="F3973" s="1">
        <v>21053518020</v>
      </c>
    </row>
    <row r="3974" spans="1:6" x14ac:dyDescent="0.35">
      <c r="A3974" s="1">
        <v>21053527003</v>
      </c>
      <c r="B3974" s="1">
        <v>21053518003</v>
      </c>
      <c r="C3974" s="1">
        <v>21053527011</v>
      </c>
      <c r="D3974" s="1">
        <v>21053518012</v>
      </c>
      <c r="E3974" s="1">
        <v>21053527019</v>
      </c>
      <c r="F3974" s="1">
        <v>21053518021</v>
      </c>
    </row>
    <row r="3975" spans="1:6" x14ac:dyDescent="0.35">
      <c r="A3975" s="1">
        <v>21053527004</v>
      </c>
      <c r="B3975" s="1">
        <v>21053518004</v>
      </c>
      <c r="C3975" s="1">
        <v>21053527012</v>
      </c>
      <c r="D3975" s="1">
        <v>21053518013</v>
      </c>
      <c r="E3975" s="1">
        <v>21053527021</v>
      </c>
      <c r="F3975" s="1">
        <v>21053518022</v>
      </c>
    </row>
    <row r="3976" spans="1:6" x14ac:dyDescent="0.35">
      <c r="A3976" s="1">
        <v>21053527005</v>
      </c>
      <c r="B3976" s="1">
        <v>21053518005</v>
      </c>
      <c r="C3976" s="1">
        <v>21053527013</v>
      </c>
      <c r="D3976" s="1">
        <v>21053518014</v>
      </c>
      <c r="E3976" s="1">
        <v>21053527022</v>
      </c>
      <c r="F3976" s="1">
        <v>21053518023</v>
      </c>
    </row>
    <row r="3977" spans="1:6" x14ac:dyDescent="0.35">
      <c r="A3977" s="1">
        <v>21053527006</v>
      </c>
      <c r="B3977" s="1">
        <v>21053518007</v>
      </c>
      <c r="C3977" s="1">
        <v>21053527014</v>
      </c>
      <c r="D3977" s="1">
        <v>21053518015</v>
      </c>
      <c r="E3977" s="1">
        <v>21053527023</v>
      </c>
      <c r="F3977" s="1">
        <v>21053518024</v>
      </c>
    </row>
    <row r="3978" spans="1:6" x14ac:dyDescent="0.35">
      <c r="A3978" s="1">
        <v>21053527007</v>
      </c>
      <c r="B3978" s="1">
        <v>21053518008</v>
      </c>
      <c r="C3978" s="1">
        <v>21053527015</v>
      </c>
      <c r="D3978" s="1">
        <v>21053518017</v>
      </c>
      <c r="E3978" s="1">
        <v>21053527024</v>
      </c>
      <c r="F3978" s="1">
        <v>21053518025</v>
      </c>
    </row>
    <row r="3979" spans="1:6" x14ac:dyDescent="0.35">
      <c r="A3979" s="1">
        <v>21053527008</v>
      </c>
      <c r="B3979" s="1">
        <v>21053518009</v>
      </c>
      <c r="C3979" s="1">
        <v>21053527016</v>
      </c>
      <c r="D3979" s="1">
        <v>21053518018</v>
      </c>
      <c r="E3979" s="1">
        <v>21053527026</v>
      </c>
      <c r="F3979" s="1">
        <v>21053518026</v>
      </c>
    </row>
    <row r="3980" spans="1:6" x14ac:dyDescent="0.35">
      <c r="A3980" s="1"/>
      <c r="B3980" s="1"/>
      <c r="C3980" s="1"/>
      <c r="D3980" s="1"/>
      <c r="E3980" s="1"/>
      <c r="F3980" s="1"/>
    </row>
    <row r="3981" spans="1:6" ht="18.5" x14ac:dyDescent="0.45">
      <c r="A3981" s="1"/>
      <c r="B3981" s="44"/>
      <c r="C3981" s="53" t="s">
        <v>6</v>
      </c>
      <c r="D3981" s="53"/>
      <c r="E3981" s="44"/>
      <c r="F3981" s="44"/>
    </row>
    <row r="3982" spans="1:6" x14ac:dyDescent="0.35">
      <c r="A3982" s="2" t="s">
        <v>43</v>
      </c>
      <c r="B3982" s="2" t="s">
        <v>50</v>
      </c>
      <c r="C3982" s="2" t="s">
        <v>43</v>
      </c>
      <c r="D3982" s="2" t="s">
        <v>50</v>
      </c>
      <c r="E3982" s="2" t="s">
        <v>43</v>
      </c>
      <c r="F3982" s="2" t="s">
        <v>50</v>
      </c>
    </row>
    <row r="3983" spans="1:6" x14ac:dyDescent="0.35">
      <c r="A3983" s="2">
        <v>12321402</v>
      </c>
      <c r="B3983" s="2">
        <v>12311406</v>
      </c>
      <c r="C3983" s="2">
        <v>12321402</v>
      </c>
      <c r="D3983" s="2">
        <v>12311406</v>
      </c>
      <c r="E3983" s="2">
        <v>12321402</v>
      </c>
      <c r="F3983" s="2">
        <v>12311406</v>
      </c>
    </row>
    <row r="3984" spans="1:6" x14ac:dyDescent="0.35">
      <c r="A3984" s="1">
        <v>21053527027</v>
      </c>
      <c r="B3984" s="1">
        <v>21053518027</v>
      </c>
      <c r="C3984" s="1">
        <v>21053527035</v>
      </c>
      <c r="D3984" s="1">
        <v>21053518036</v>
      </c>
      <c r="E3984" s="1">
        <v>21053527044</v>
      </c>
      <c r="F3984" s="1">
        <v>21053518044</v>
      </c>
    </row>
    <row r="3985" spans="1:6" x14ac:dyDescent="0.35">
      <c r="A3985" s="1">
        <v>21053527028</v>
      </c>
      <c r="B3985" s="1">
        <v>21053518028</v>
      </c>
      <c r="C3985" s="1">
        <v>21053527036</v>
      </c>
      <c r="D3985" s="1">
        <v>21053518037</v>
      </c>
      <c r="E3985" s="1">
        <v>21053527045</v>
      </c>
      <c r="F3985" s="1">
        <v>21053518045</v>
      </c>
    </row>
    <row r="3986" spans="1:6" x14ac:dyDescent="0.35">
      <c r="A3986" s="1">
        <v>21053527029</v>
      </c>
      <c r="B3986" s="1">
        <v>21053518030</v>
      </c>
      <c r="C3986" s="1">
        <v>21053527037</v>
      </c>
      <c r="D3986" s="1">
        <v>21053518038</v>
      </c>
      <c r="E3986" s="1">
        <v>21053527046</v>
      </c>
      <c r="F3986" s="1">
        <v>21053518046</v>
      </c>
    </row>
    <row r="3987" spans="1:6" x14ac:dyDescent="0.35">
      <c r="A3987" s="1">
        <v>21053527030</v>
      </c>
      <c r="B3987" s="1">
        <v>21053518031</v>
      </c>
      <c r="C3987" s="1">
        <v>21053527038</v>
      </c>
      <c r="D3987" s="1">
        <v>21053518039</v>
      </c>
      <c r="E3987" s="1">
        <v>21053527047</v>
      </c>
      <c r="F3987" s="1">
        <v>21053518047</v>
      </c>
    </row>
    <row r="3988" spans="1:6" x14ac:dyDescent="0.35">
      <c r="A3988" s="1">
        <v>21053527031</v>
      </c>
      <c r="B3988" s="1">
        <v>21053518032</v>
      </c>
      <c r="C3988" s="1">
        <v>21053527040</v>
      </c>
      <c r="D3988" s="1">
        <v>21053518040</v>
      </c>
      <c r="E3988" s="1">
        <v>21053527048</v>
      </c>
      <c r="F3988" s="1">
        <v>21053518048</v>
      </c>
    </row>
    <row r="3989" spans="1:6" x14ac:dyDescent="0.35">
      <c r="A3989" s="1">
        <v>21053527032</v>
      </c>
      <c r="B3989" s="1">
        <v>21053518033</v>
      </c>
      <c r="C3989" s="1">
        <v>21053527041</v>
      </c>
      <c r="D3989" s="1">
        <v>21053518041</v>
      </c>
      <c r="E3989" s="1">
        <v>21053527050</v>
      </c>
      <c r="F3989" s="1">
        <v>21053518049</v>
      </c>
    </row>
    <row r="3990" spans="1:6" x14ac:dyDescent="0.35">
      <c r="A3990" s="1">
        <v>21053527033</v>
      </c>
      <c r="B3990" s="1">
        <v>21053518034</v>
      </c>
      <c r="C3990" s="1">
        <v>21053527042</v>
      </c>
      <c r="D3990" s="1">
        <v>21053518042</v>
      </c>
      <c r="E3990" s="1">
        <v>21053527052</v>
      </c>
      <c r="F3990" s="1">
        <v>21053518050</v>
      </c>
    </row>
    <row r="3991" spans="1:6" x14ac:dyDescent="0.35">
      <c r="A3991" s="1">
        <v>21053527034</v>
      </c>
      <c r="B3991" s="1">
        <v>21053518035</v>
      </c>
      <c r="C3991" s="1">
        <v>21053527043</v>
      </c>
      <c r="D3991" s="1">
        <v>21053518043</v>
      </c>
      <c r="E3991" s="1">
        <v>21053527053</v>
      </c>
      <c r="F3991" s="1">
        <v>21053518051</v>
      </c>
    </row>
    <row r="3992" spans="1:6" x14ac:dyDescent="0.35">
      <c r="A3992" s="1"/>
      <c r="B3992" s="1"/>
      <c r="C3992" s="1"/>
      <c r="D3992" s="1"/>
      <c r="E3992" s="1"/>
      <c r="F3992" s="1"/>
    </row>
    <row r="3993" spans="1:6" ht="18.5" x14ac:dyDescent="0.45">
      <c r="A3993" s="1"/>
      <c r="B3993" s="44"/>
      <c r="C3993" s="53" t="s">
        <v>7</v>
      </c>
      <c r="D3993" s="53"/>
      <c r="E3993" s="44"/>
      <c r="F3993" s="44"/>
    </row>
    <row r="3994" spans="1:6" x14ac:dyDescent="0.35">
      <c r="A3994" s="2" t="s">
        <v>43</v>
      </c>
      <c r="B3994" s="2" t="s">
        <v>50</v>
      </c>
      <c r="C3994" s="2" t="s">
        <v>43</v>
      </c>
      <c r="D3994" s="2" t="s">
        <v>50</v>
      </c>
      <c r="E3994" s="2" t="s">
        <v>43</v>
      </c>
      <c r="F3994" s="2" t="s">
        <v>50</v>
      </c>
    </row>
    <row r="3995" spans="1:6" x14ac:dyDescent="0.35">
      <c r="A3995" s="2">
        <v>12321402</v>
      </c>
      <c r="B3995" s="2">
        <v>12311406</v>
      </c>
      <c r="C3995" s="2">
        <v>12321402</v>
      </c>
      <c r="D3995" s="2">
        <v>12311406</v>
      </c>
      <c r="E3995" s="2">
        <v>12321402</v>
      </c>
      <c r="F3995" s="2">
        <v>12311406</v>
      </c>
    </row>
    <row r="3996" spans="1:6" x14ac:dyDescent="0.35">
      <c r="A3996" s="1">
        <v>21053527054</v>
      </c>
      <c r="B3996" s="1">
        <v>21053518052</v>
      </c>
      <c r="C3996" s="1">
        <v>21053527062</v>
      </c>
      <c r="D3996" s="1">
        <v>21053518060</v>
      </c>
      <c r="E3996" s="1">
        <v>21053527070</v>
      </c>
      <c r="F3996" s="1">
        <v>21053518068</v>
      </c>
    </row>
    <row r="3997" spans="1:6" x14ac:dyDescent="0.35">
      <c r="A3997" s="1">
        <v>21053527055</v>
      </c>
      <c r="B3997" s="1">
        <v>21053518053</v>
      </c>
      <c r="C3997" s="1">
        <v>21053527063</v>
      </c>
      <c r="D3997" s="1">
        <v>21053518061</v>
      </c>
      <c r="E3997" s="1">
        <v>21053527071</v>
      </c>
      <c r="F3997" s="1">
        <v>21053518069</v>
      </c>
    </row>
    <row r="3998" spans="1:6" x14ac:dyDescent="0.35">
      <c r="A3998" s="1">
        <v>21053527056</v>
      </c>
      <c r="B3998" s="1">
        <v>21053518054</v>
      </c>
      <c r="C3998" s="1">
        <v>21053527064</v>
      </c>
      <c r="D3998" s="1">
        <v>21053518062</v>
      </c>
      <c r="E3998" s="1">
        <v>21053527072</v>
      </c>
      <c r="F3998" s="2" t="s">
        <v>44</v>
      </c>
    </row>
    <row r="3999" spans="1:6" x14ac:dyDescent="0.35">
      <c r="A3999" s="1">
        <v>21053527057</v>
      </c>
      <c r="B3999" s="1">
        <v>21053518055</v>
      </c>
      <c r="C3999" s="1">
        <v>21053527065</v>
      </c>
      <c r="D3999" s="1">
        <v>21053518063</v>
      </c>
      <c r="E3999" s="1">
        <v>21053527073</v>
      </c>
      <c r="F3999" s="2">
        <v>32341403</v>
      </c>
    </row>
    <row r="4000" spans="1:6" x14ac:dyDescent="0.35">
      <c r="A4000" s="1">
        <v>21053527058</v>
      </c>
      <c r="B4000" s="1">
        <v>21053518056</v>
      </c>
      <c r="C4000" s="1">
        <v>21053527066</v>
      </c>
      <c r="D4000" s="1">
        <v>21053518064</v>
      </c>
      <c r="E4000" s="1">
        <v>21053527074</v>
      </c>
      <c r="F4000" s="1">
        <v>20053570007</v>
      </c>
    </row>
    <row r="4001" spans="1:6" x14ac:dyDescent="0.35">
      <c r="A4001" s="1">
        <v>21053527059</v>
      </c>
      <c r="B4001" s="1">
        <v>21053518057</v>
      </c>
      <c r="C4001" s="1">
        <v>21053527067</v>
      </c>
      <c r="D4001" s="1">
        <v>21053518065</v>
      </c>
      <c r="E4001" s="1">
        <v>21053527075</v>
      </c>
      <c r="F4001" s="1">
        <v>20053570012</v>
      </c>
    </row>
    <row r="4002" spans="1:6" x14ac:dyDescent="0.35">
      <c r="A4002" s="1">
        <v>21053527060</v>
      </c>
      <c r="B4002" s="1">
        <v>21053518058</v>
      </c>
      <c r="C4002" s="1">
        <v>21053527068</v>
      </c>
      <c r="D4002" s="1">
        <v>21053518066</v>
      </c>
      <c r="E4002" s="1">
        <v>21053527076</v>
      </c>
      <c r="F4002" s="1">
        <v>21053570001</v>
      </c>
    </row>
    <row r="4003" spans="1:6" x14ac:dyDescent="0.35">
      <c r="A4003" s="1">
        <v>21053527061</v>
      </c>
      <c r="B4003" s="1">
        <v>21053518059</v>
      </c>
      <c r="C4003" s="1">
        <v>21053527069</v>
      </c>
      <c r="D4003" s="1">
        <v>21053518067</v>
      </c>
      <c r="E4003" s="1">
        <v>21053527077</v>
      </c>
      <c r="F4003" s="1">
        <v>21053570002</v>
      </c>
    </row>
    <row r="4004" spans="1:6" x14ac:dyDescent="0.35">
      <c r="A4004" s="1"/>
      <c r="B4004" s="1"/>
      <c r="C4004" s="1"/>
      <c r="D4004" s="1"/>
      <c r="E4004" s="1"/>
      <c r="F4004" s="1">
        <v>21053570003</v>
      </c>
    </row>
    <row r="4005" spans="1:6" x14ac:dyDescent="0.35">
      <c r="A4005" s="1"/>
      <c r="B4005" s="1"/>
      <c r="C4005" s="1"/>
      <c r="D4005" s="1"/>
      <c r="E4005" s="1"/>
      <c r="F4005" s="1">
        <v>21053570004</v>
      </c>
    </row>
    <row r="4006" spans="1:6" x14ac:dyDescent="0.35">
      <c r="A4006" s="1"/>
      <c r="B4006" s="1"/>
      <c r="C4006" s="1"/>
      <c r="D4006" s="1"/>
      <c r="E4006" s="1"/>
      <c r="F4006" s="1"/>
    </row>
    <row r="4007" spans="1:6" ht="17.25" customHeight="1" x14ac:dyDescent="0.45">
      <c r="A4007" s="1"/>
      <c r="B4007" s="44"/>
      <c r="C4007" s="53" t="s">
        <v>8</v>
      </c>
      <c r="D4007" s="53"/>
      <c r="E4007" s="44"/>
      <c r="F4007" s="44"/>
    </row>
    <row r="4008" spans="1:6" x14ac:dyDescent="0.35">
      <c r="A4008" s="2" t="s">
        <v>43</v>
      </c>
      <c r="B4008" s="2" t="s">
        <v>44</v>
      </c>
      <c r="C4008" s="2" t="s">
        <v>43</v>
      </c>
      <c r="D4008" s="2" t="s">
        <v>44</v>
      </c>
      <c r="E4008" s="2" t="s">
        <v>43</v>
      </c>
      <c r="F4008" s="2" t="s">
        <v>44</v>
      </c>
    </row>
    <row r="4009" spans="1:6" x14ac:dyDescent="0.35">
      <c r="A4009" s="2">
        <v>12321402</v>
      </c>
      <c r="B4009" s="2">
        <v>32341403</v>
      </c>
      <c r="C4009" s="2">
        <v>12321402</v>
      </c>
      <c r="D4009" s="2">
        <v>32341403</v>
      </c>
      <c r="E4009" s="2">
        <v>12321402</v>
      </c>
      <c r="F4009" s="2">
        <v>32341403</v>
      </c>
    </row>
    <row r="4010" spans="1:6" x14ac:dyDescent="0.35">
      <c r="A4010" s="1">
        <v>21053527078</v>
      </c>
      <c r="B4010" s="1">
        <v>21053570005</v>
      </c>
      <c r="C4010" s="1">
        <v>21053527086</v>
      </c>
      <c r="D4010" s="1">
        <v>21053570013</v>
      </c>
      <c r="E4010" s="1">
        <v>21053527094</v>
      </c>
      <c r="F4010" s="1">
        <v>21053570023</v>
      </c>
    </row>
    <row r="4011" spans="1:6" x14ac:dyDescent="0.35">
      <c r="A4011" s="1">
        <v>21053527079</v>
      </c>
      <c r="B4011" s="1">
        <v>21053570006</v>
      </c>
      <c r="C4011" s="1">
        <v>21053527087</v>
      </c>
      <c r="D4011" s="1">
        <v>21053570015</v>
      </c>
      <c r="E4011" s="1">
        <v>21053527095</v>
      </c>
      <c r="F4011" s="1">
        <v>21053570024</v>
      </c>
    </row>
    <row r="4012" spans="1:6" x14ac:dyDescent="0.35">
      <c r="A4012" s="1">
        <v>21053527080</v>
      </c>
      <c r="B4012" s="1">
        <v>21053570007</v>
      </c>
      <c r="C4012" s="1">
        <v>21053527088</v>
      </c>
      <c r="D4012" s="1">
        <v>21053570016</v>
      </c>
      <c r="E4012" s="1">
        <v>21053527096</v>
      </c>
      <c r="F4012" s="1">
        <v>21053570025</v>
      </c>
    </row>
    <row r="4013" spans="1:6" x14ac:dyDescent="0.35">
      <c r="A4013" s="1">
        <v>21053527081</v>
      </c>
      <c r="B4013" s="1">
        <v>21053570008</v>
      </c>
      <c r="C4013" s="1">
        <v>21053527089</v>
      </c>
      <c r="D4013" s="1">
        <v>21053570017</v>
      </c>
      <c r="E4013" s="1">
        <v>21053527097</v>
      </c>
      <c r="F4013" s="1">
        <v>21053570026</v>
      </c>
    </row>
    <row r="4014" spans="1:6" x14ac:dyDescent="0.35">
      <c r="A4014" s="1">
        <v>21053527082</v>
      </c>
      <c r="B4014" s="1">
        <v>21053570009</v>
      </c>
      <c r="C4014" s="1">
        <v>21053527090</v>
      </c>
      <c r="D4014" s="1">
        <v>21053570018</v>
      </c>
      <c r="E4014" s="1">
        <v>21053527098</v>
      </c>
      <c r="F4014" s="1">
        <v>21053570027</v>
      </c>
    </row>
    <row r="4015" spans="1:6" x14ac:dyDescent="0.35">
      <c r="A4015" s="1">
        <v>21053527083</v>
      </c>
      <c r="B4015" s="1">
        <v>21053570010</v>
      </c>
      <c r="C4015" s="1">
        <v>21053527091</v>
      </c>
      <c r="D4015" s="1">
        <v>21053570019</v>
      </c>
      <c r="E4015" s="1">
        <v>21053527099</v>
      </c>
      <c r="F4015" s="1">
        <v>21053570028</v>
      </c>
    </row>
    <row r="4016" spans="1:6" x14ac:dyDescent="0.35">
      <c r="A4016" s="1">
        <v>21053527084</v>
      </c>
      <c r="B4016" s="1">
        <v>21053570011</v>
      </c>
      <c r="C4016" s="1">
        <v>21053527092</v>
      </c>
      <c r="D4016" s="1">
        <v>21053570020</v>
      </c>
      <c r="E4016" s="1">
        <v>21053527100</v>
      </c>
      <c r="F4016" s="1">
        <v>21053570029</v>
      </c>
    </row>
    <row r="4017" spans="1:6" x14ac:dyDescent="0.35">
      <c r="A4017" s="1">
        <v>21053527085</v>
      </c>
      <c r="B4017" s="1">
        <v>21053570012</v>
      </c>
      <c r="C4017" s="1">
        <v>21053527093</v>
      </c>
      <c r="D4017" s="1">
        <v>21053570022</v>
      </c>
      <c r="E4017" s="1">
        <v>21053527101</v>
      </c>
      <c r="F4017" s="1">
        <v>21053570030</v>
      </c>
    </row>
    <row r="4018" spans="1:6" x14ac:dyDescent="0.35">
      <c r="A4018" s="1"/>
      <c r="B4018" s="1"/>
      <c r="C4018" s="1"/>
      <c r="D4018" s="1"/>
      <c r="E4018" s="1"/>
      <c r="F4018" s="1"/>
    </row>
    <row r="4019" spans="1:6" ht="18.5" x14ac:dyDescent="0.45">
      <c r="A4019" s="1"/>
      <c r="B4019" s="44"/>
      <c r="C4019" s="53" t="s">
        <v>9</v>
      </c>
      <c r="D4019" s="53"/>
      <c r="E4019" s="44"/>
      <c r="F4019" s="44"/>
    </row>
    <row r="4020" spans="1:6" x14ac:dyDescent="0.35">
      <c r="A4020" s="2" t="s">
        <v>43</v>
      </c>
      <c r="B4020" s="2" t="s">
        <v>44</v>
      </c>
      <c r="C4020" s="2" t="s">
        <v>43</v>
      </c>
      <c r="D4020" s="2" t="s">
        <v>44</v>
      </c>
      <c r="E4020" s="2" t="s">
        <v>48</v>
      </c>
      <c r="F4020" s="2" t="s">
        <v>44</v>
      </c>
    </row>
    <row r="4021" spans="1:6" x14ac:dyDescent="0.35">
      <c r="A4021" s="2">
        <v>12321402</v>
      </c>
      <c r="B4021" s="2">
        <v>32341403</v>
      </c>
      <c r="C4021" s="2">
        <v>12321402</v>
      </c>
      <c r="D4021" s="2">
        <v>32341403</v>
      </c>
      <c r="E4021" s="2">
        <v>12051402</v>
      </c>
      <c r="F4021" s="2">
        <v>32341403</v>
      </c>
    </row>
    <row r="4022" spans="1:6" x14ac:dyDescent="0.35">
      <c r="A4022" s="1">
        <v>21053527102</v>
      </c>
      <c r="B4022" s="1">
        <v>21053570031</v>
      </c>
      <c r="C4022" s="1">
        <v>21053527110</v>
      </c>
      <c r="D4022" s="1">
        <v>21053570039</v>
      </c>
      <c r="E4022" s="1">
        <v>20053516078</v>
      </c>
      <c r="F4022" s="1">
        <v>21053570047</v>
      </c>
    </row>
    <row r="4023" spans="1:6" x14ac:dyDescent="0.35">
      <c r="A4023" s="1">
        <v>21053527103</v>
      </c>
      <c r="B4023" s="1">
        <v>21053570032</v>
      </c>
      <c r="C4023" s="1">
        <v>21053527111</v>
      </c>
      <c r="D4023" s="1">
        <v>21053570040</v>
      </c>
      <c r="E4023" s="1">
        <v>20053516084</v>
      </c>
      <c r="F4023" s="1">
        <v>21053570048</v>
      </c>
    </row>
    <row r="4024" spans="1:6" x14ac:dyDescent="0.35">
      <c r="A4024" s="1">
        <v>21053527104</v>
      </c>
      <c r="B4024" s="1">
        <v>21053570033</v>
      </c>
      <c r="C4024" s="1">
        <v>21053527113</v>
      </c>
      <c r="D4024" s="1">
        <v>21053570041</v>
      </c>
      <c r="E4024" s="1">
        <v>21053516001</v>
      </c>
      <c r="F4024" s="1">
        <v>21053570049</v>
      </c>
    </row>
    <row r="4025" spans="1:6" x14ac:dyDescent="0.35">
      <c r="A4025" s="1">
        <v>21053527105</v>
      </c>
      <c r="B4025" s="1">
        <v>21053570034</v>
      </c>
      <c r="C4025" s="1">
        <v>21053527114</v>
      </c>
      <c r="D4025" s="1">
        <v>21053570042</v>
      </c>
      <c r="E4025" s="1">
        <v>21053516002</v>
      </c>
      <c r="F4025" s="1">
        <v>21053570050</v>
      </c>
    </row>
    <row r="4026" spans="1:6" x14ac:dyDescent="0.35">
      <c r="A4026" s="1">
        <v>21053527106</v>
      </c>
      <c r="B4026" s="1">
        <v>21053570035</v>
      </c>
      <c r="C4026" s="1">
        <v>21053527115</v>
      </c>
      <c r="D4026" s="1">
        <v>21053570043</v>
      </c>
      <c r="E4026" s="1">
        <v>21053516003</v>
      </c>
      <c r="F4026" s="1">
        <v>21053570051</v>
      </c>
    </row>
    <row r="4027" spans="1:6" x14ac:dyDescent="0.35">
      <c r="A4027" s="1">
        <v>21053527107</v>
      </c>
      <c r="B4027" s="1">
        <v>21053570036</v>
      </c>
      <c r="C4027" s="1">
        <v>21053527116</v>
      </c>
      <c r="D4027" s="1">
        <v>21053570044</v>
      </c>
      <c r="E4027" s="1">
        <v>21053516004</v>
      </c>
      <c r="F4027" s="1">
        <v>21053570052</v>
      </c>
    </row>
    <row r="4028" spans="1:6" x14ac:dyDescent="0.35">
      <c r="A4028" s="1">
        <v>21053527108</v>
      </c>
      <c r="B4028" s="1">
        <v>21053570037</v>
      </c>
      <c r="C4028" s="1">
        <v>21053527117</v>
      </c>
      <c r="D4028" s="1">
        <v>21053570045</v>
      </c>
      <c r="E4028" s="1">
        <v>21053516005</v>
      </c>
      <c r="F4028" s="1">
        <v>21053570053</v>
      </c>
    </row>
    <row r="4029" spans="1:6" x14ac:dyDescent="0.35">
      <c r="A4029" s="1">
        <v>21053527109</v>
      </c>
      <c r="B4029" s="1">
        <v>21053570038</v>
      </c>
      <c r="C4029" s="2" t="s">
        <v>48</v>
      </c>
      <c r="D4029" s="1">
        <v>21053570046</v>
      </c>
      <c r="E4029" s="1">
        <v>21053516006</v>
      </c>
      <c r="F4029" s="1">
        <v>21053570054</v>
      </c>
    </row>
    <row r="4030" spans="1:6" x14ac:dyDescent="0.35">
      <c r="A4030" s="1"/>
      <c r="B4030" s="1"/>
      <c r="C4030" s="2">
        <v>12051402</v>
      </c>
      <c r="D4030" s="1"/>
      <c r="E4030" s="1"/>
      <c r="F4030" s="1"/>
    </row>
    <row r="4031" spans="1:6" x14ac:dyDescent="0.35">
      <c r="A4031" s="1"/>
      <c r="B4031" s="1"/>
      <c r="C4031" s="1">
        <v>20053516013</v>
      </c>
      <c r="D4031" s="1"/>
      <c r="E4031" s="1"/>
      <c r="F4031" s="1"/>
    </row>
    <row r="4032" spans="1:6" x14ac:dyDescent="0.35">
      <c r="A4032" s="1"/>
      <c r="B4032" s="1"/>
      <c r="C4032" s="1"/>
      <c r="D4032" s="1"/>
      <c r="E4032" s="1"/>
      <c r="F4032" s="1"/>
    </row>
    <row r="4033" spans="1:6" ht="18.5" x14ac:dyDescent="0.45">
      <c r="A4033" s="1"/>
      <c r="B4033" s="44"/>
      <c r="C4033" s="53" t="s">
        <v>10</v>
      </c>
      <c r="D4033" s="53"/>
      <c r="E4033" s="44"/>
      <c r="F4033" s="44"/>
    </row>
    <row r="4034" spans="1:6" x14ac:dyDescent="0.35">
      <c r="A4034" s="2" t="s">
        <v>48</v>
      </c>
      <c r="B4034" s="2" t="s">
        <v>44</v>
      </c>
      <c r="C4034" s="2" t="s">
        <v>48</v>
      </c>
      <c r="D4034" s="2" t="s">
        <v>51</v>
      </c>
      <c r="E4034" s="2" t="s">
        <v>48</v>
      </c>
      <c r="F4034" s="2" t="s">
        <v>51</v>
      </c>
    </row>
    <row r="4035" spans="1:6" x14ac:dyDescent="0.35">
      <c r="A4035" s="2">
        <v>12051402</v>
      </c>
      <c r="B4035" s="2">
        <v>32341403</v>
      </c>
      <c r="C4035" s="2">
        <v>12051402</v>
      </c>
      <c r="D4035" s="2">
        <v>32351403</v>
      </c>
      <c r="E4035" s="2">
        <v>12051402</v>
      </c>
      <c r="F4035" s="2">
        <v>32351403</v>
      </c>
    </row>
    <row r="4036" spans="1:6" x14ac:dyDescent="0.35">
      <c r="A4036" s="1">
        <v>21053516007</v>
      </c>
      <c r="B4036" s="1">
        <v>21053570055</v>
      </c>
      <c r="C4036" s="1">
        <v>21053516018</v>
      </c>
      <c r="D4036" s="1">
        <v>21053563008</v>
      </c>
      <c r="E4036" s="1">
        <v>21053516027</v>
      </c>
      <c r="F4036" s="1">
        <v>21053563018</v>
      </c>
    </row>
    <row r="4037" spans="1:6" x14ac:dyDescent="0.35">
      <c r="A4037" s="1">
        <v>21053516008</v>
      </c>
      <c r="B4037" s="1">
        <v>21053570056</v>
      </c>
      <c r="C4037" s="1">
        <v>21053516019</v>
      </c>
      <c r="D4037" s="1">
        <v>21053563009</v>
      </c>
      <c r="E4037" s="1">
        <v>21053516028</v>
      </c>
      <c r="F4037" s="1">
        <v>21053563019</v>
      </c>
    </row>
    <row r="4038" spans="1:6" x14ac:dyDescent="0.35">
      <c r="A4038" s="1">
        <v>21053516009</v>
      </c>
      <c r="B4038" s="2" t="s">
        <v>51</v>
      </c>
      <c r="C4038" s="1">
        <v>21053516020</v>
      </c>
      <c r="D4038" s="1">
        <v>21053563010</v>
      </c>
      <c r="E4038" s="1">
        <v>21053516029</v>
      </c>
      <c r="F4038" s="1">
        <v>21053563020</v>
      </c>
    </row>
    <row r="4039" spans="1:6" x14ac:dyDescent="0.35">
      <c r="A4039" s="1">
        <v>21053516012</v>
      </c>
      <c r="B4039" s="2">
        <v>32351403</v>
      </c>
      <c r="C4039" s="1">
        <v>21053516021</v>
      </c>
      <c r="D4039" s="1">
        <v>21053563012</v>
      </c>
      <c r="E4039" s="1">
        <v>21053516030</v>
      </c>
      <c r="F4039" s="1">
        <v>21053563021</v>
      </c>
    </row>
    <row r="4040" spans="1:6" x14ac:dyDescent="0.35">
      <c r="A4040" s="1">
        <v>21053516013</v>
      </c>
      <c r="B4040" s="1">
        <v>20053563011</v>
      </c>
      <c r="C4040" s="1">
        <v>21053516022</v>
      </c>
      <c r="D4040" s="1">
        <v>21053563013</v>
      </c>
      <c r="E4040" s="1">
        <v>21053516031</v>
      </c>
      <c r="F4040" s="1">
        <v>21053563022</v>
      </c>
    </row>
    <row r="4041" spans="1:6" x14ac:dyDescent="0.35">
      <c r="A4041" s="1">
        <v>21053516015</v>
      </c>
      <c r="B4041" s="1">
        <v>20053563049</v>
      </c>
      <c r="C4041" s="1">
        <v>21053516024</v>
      </c>
      <c r="D4041" s="1">
        <v>21053563014</v>
      </c>
      <c r="E4041" s="1">
        <v>21053516032</v>
      </c>
      <c r="F4041" s="1">
        <v>21053563023</v>
      </c>
    </row>
    <row r="4042" spans="1:6" x14ac:dyDescent="0.35">
      <c r="A4042" s="1">
        <v>21053516016</v>
      </c>
      <c r="B4042" s="1">
        <v>21053563003</v>
      </c>
      <c r="C4042" s="1">
        <v>21053516025</v>
      </c>
      <c r="D4042" s="1">
        <v>21053563015</v>
      </c>
      <c r="E4042" s="1">
        <v>21053516033</v>
      </c>
      <c r="F4042" s="1">
        <v>21053563024</v>
      </c>
    </row>
    <row r="4043" spans="1:6" x14ac:dyDescent="0.35">
      <c r="A4043" s="1">
        <v>21053516017</v>
      </c>
      <c r="B4043" s="1">
        <v>21053563004</v>
      </c>
      <c r="C4043" s="1">
        <v>21053516026</v>
      </c>
      <c r="D4043" s="1">
        <v>21053563017</v>
      </c>
      <c r="E4043" s="1">
        <v>21053516034</v>
      </c>
      <c r="F4043" s="1">
        <v>21053563025</v>
      </c>
    </row>
    <row r="4044" spans="1:6" x14ac:dyDescent="0.35">
      <c r="A4044" s="1"/>
      <c r="B4044" s="1">
        <v>21053563006</v>
      </c>
      <c r="C4044" s="1"/>
      <c r="D4044" s="1"/>
      <c r="E4044" s="1"/>
      <c r="F4044" s="1"/>
    </row>
    <row r="4045" spans="1:6" x14ac:dyDescent="0.35">
      <c r="A4045" s="1"/>
      <c r="B4045" s="1">
        <v>21053563007</v>
      </c>
      <c r="C4045" s="1"/>
      <c r="D4045" s="1"/>
      <c r="E4045" s="1"/>
      <c r="F4045" s="1"/>
    </row>
    <row r="4046" spans="1:6" x14ac:dyDescent="0.35">
      <c r="A4046" s="1"/>
      <c r="B4046" s="1"/>
      <c r="C4046" s="1"/>
      <c r="D4046" s="1"/>
      <c r="E4046" s="1"/>
      <c r="F4046" s="1"/>
    </row>
    <row r="4047" spans="1:6" ht="18.5" x14ac:dyDescent="0.45">
      <c r="A4047" s="1"/>
      <c r="B4047" s="44"/>
      <c r="C4047" s="53" t="s">
        <v>11</v>
      </c>
      <c r="D4047" s="53"/>
      <c r="E4047" s="44"/>
      <c r="F4047" s="44"/>
    </row>
    <row r="4048" spans="1:6" x14ac:dyDescent="0.35">
      <c r="A4048" s="2" t="s">
        <v>48</v>
      </c>
      <c r="B4048" s="2" t="s">
        <v>51</v>
      </c>
      <c r="C4048" s="2" t="s">
        <v>48</v>
      </c>
      <c r="D4048" s="2" t="s">
        <v>51</v>
      </c>
      <c r="E4048" s="2" t="s">
        <v>48</v>
      </c>
      <c r="F4048" s="2" t="s">
        <v>45</v>
      </c>
    </row>
    <row r="4049" spans="1:6" x14ac:dyDescent="0.35">
      <c r="A4049" s="2">
        <v>12051402</v>
      </c>
      <c r="B4049" s="2">
        <v>32351403</v>
      </c>
      <c r="C4049" s="2">
        <v>12051402</v>
      </c>
      <c r="D4049" s="2">
        <v>32351403</v>
      </c>
      <c r="E4049" s="2">
        <v>12051402</v>
      </c>
      <c r="F4049" s="2">
        <v>12131402</v>
      </c>
    </row>
    <row r="4050" spans="1:6" x14ac:dyDescent="0.35">
      <c r="A4050" s="1">
        <v>21053516035</v>
      </c>
      <c r="B4050" s="1">
        <v>21053563026</v>
      </c>
      <c r="C4050" s="1">
        <v>21053516044</v>
      </c>
      <c r="D4050" s="1">
        <v>21053563034</v>
      </c>
      <c r="E4050" s="1">
        <v>21053516053</v>
      </c>
      <c r="F4050" s="1">
        <v>19053529017</v>
      </c>
    </row>
    <row r="4051" spans="1:6" x14ac:dyDescent="0.35">
      <c r="A4051" s="1">
        <v>21053516037</v>
      </c>
      <c r="B4051" s="1">
        <v>21053563027</v>
      </c>
      <c r="C4051" s="1">
        <v>21053516045</v>
      </c>
      <c r="D4051" s="1">
        <v>21053563036</v>
      </c>
      <c r="E4051" s="1">
        <v>21053516054</v>
      </c>
      <c r="F4051" s="1">
        <v>19053529034</v>
      </c>
    </row>
    <row r="4052" spans="1:6" x14ac:dyDescent="0.35">
      <c r="A4052" s="1">
        <v>21053516038</v>
      </c>
      <c r="B4052" s="1">
        <v>21053563028</v>
      </c>
      <c r="C4052" s="1">
        <v>21053516046</v>
      </c>
      <c r="D4052" s="1">
        <v>21053563037</v>
      </c>
      <c r="E4052" s="1">
        <v>21053516055</v>
      </c>
      <c r="F4052" s="1">
        <v>20053529004</v>
      </c>
    </row>
    <row r="4053" spans="1:6" x14ac:dyDescent="0.35">
      <c r="A4053" s="1">
        <v>21053516039</v>
      </c>
      <c r="B4053" s="1">
        <v>21053563029</v>
      </c>
      <c r="C4053" s="1">
        <v>21053516047</v>
      </c>
      <c r="D4053" s="1">
        <v>21053563038</v>
      </c>
      <c r="E4053" s="1">
        <v>21053516056</v>
      </c>
      <c r="F4053" s="1">
        <v>20053529024</v>
      </c>
    </row>
    <row r="4054" spans="1:6" x14ac:dyDescent="0.35">
      <c r="A4054" s="1">
        <v>21053516040</v>
      </c>
      <c r="B4054" s="1">
        <v>21053563030</v>
      </c>
      <c r="C4054" s="1">
        <v>21053516048</v>
      </c>
      <c r="D4054" s="1">
        <v>21053563039</v>
      </c>
      <c r="E4054" s="1">
        <v>21053516057</v>
      </c>
      <c r="F4054" s="1">
        <v>20053529025</v>
      </c>
    </row>
    <row r="4055" spans="1:6" x14ac:dyDescent="0.35">
      <c r="A4055" s="1">
        <v>21053516041</v>
      </c>
      <c r="B4055" s="1">
        <v>21053563031</v>
      </c>
      <c r="C4055" s="1">
        <v>21053516049</v>
      </c>
      <c r="D4055" s="1">
        <v>21053563040</v>
      </c>
      <c r="E4055" s="1">
        <v>21053516058</v>
      </c>
      <c r="F4055" s="1">
        <v>20053529027</v>
      </c>
    </row>
    <row r="4056" spans="1:6" x14ac:dyDescent="0.35">
      <c r="A4056" s="1">
        <v>21053516042</v>
      </c>
      <c r="B4056" s="1">
        <v>21053563032</v>
      </c>
      <c r="C4056" s="1">
        <v>21053516050</v>
      </c>
      <c r="D4056" s="1">
        <v>21053563042</v>
      </c>
      <c r="E4056" s="1">
        <v>21053516059</v>
      </c>
      <c r="F4056" s="1">
        <v>20053529031</v>
      </c>
    </row>
    <row r="4057" spans="1:6" x14ac:dyDescent="0.35">
      <c r="A4057" s="1">
        <v>21053516043</v>
      </c>
      <c r="B4057" s="1">
        <v>21053563033</v>
      </c>
      <c r="C4057" s="1">
        <v>21053516052</v>
      </c>
      <c r="D4057" s="1">
        <v>21053563043</v>
      </c>
      <c r="E4057" s="1">
        <v>21053516061</v>
      </c>
      <c r="F4057" s="1">
        <v>20053529042</v>
      </c>
    </row>
    <row r="4058" spans="1:6" x14ac:dyDescent="0.35">
      <c r="A4058" s="1"/>
      <c r="B4058" s="1"/>
      <c r="C4058" s="1"/>
      <c r="D4058" s="1"/>
      <c r="E4058" s="1"/>
      <c r="F4058" s="1"/>
    </row>
    <row r="4059" spans="1:6" x14ac:dyDescent="0.35">
      <c r="A4059" s="1"/>
      <c r="B4059" s="1"/>
      <c r="C4059" s="1"/>
      <c r="D4059" s="1"/>
      <c r="E4059" s="1"/>
      <c r="F4059" s="1"/>
    </row>
    <row r="4060" spans="1:6" x14ac:dyDescent="0.35">
      <c r="A4060" s="1"/>
      <c r="B4060" s="1"/>
      <c r="C4060" s="1"/>
      <c r="D4060" s="1"/>
      <c r="E4060" s="1"/>
      <c r="F4060" s="1"/>
    </row>
    <row r="4061" spans="1:6" x14ac:dyDescent="0.35">
      <c r="A4061" s="1"/>
      <c r="B4061" s="1"/>
      <c r="C4061" s="1"/>
      <c r="D4061" s="1"/>
      <c r="E4061" s="1"/>
      <c r="F4061" s="1"/>
    </row>
    <row r="4062" spans="1:6" x14ac:dyDescent="0.35">
      <c r="A4062" s="1"/>
      <c r="B4062" s="1"/>
      <c r="C4062" s="1"/>
      <c r="D4062" s="1"/>
      <c r="E4062" s="1"/>
      <c r="F4062" s="1"/>
    </row>
    <row r="4063" spans="1:6" x14ac:dyDescent="0.35">
      <c r="A4063" s="1"/>
      <c r="B4063" s="1"/>
      <c r="C4063" s="1"/>
      <c r="D4063" s="1"/>
      <c r="E4063" s="1"/>
      <c r="F4063" s="1"/>
    </row>
    <row r="4064" spans="1:6" x14ac:dyDescent="0.35">
      <c r="A4064" s="1"/>
      <c r="B4064" s="1"/>
      <c r="C4064" s="1"/>
      <c r="D4064" s="1"/>
      <c r="E4064" s="1"/>
      <c r="F4064" s="1"/>
    </row>
    <row r="4065" spans="1:6" x14ac:dyDescent="0.35">
      <c r="A4065" s="1"/>
      <c r="B4065" s="1"/>
      <c r="C4065" s="1"/>
      <c r="D4065" s="1"/>
      <c r="E4065" s="1"/>
      <c r="F4065" s="1"/>
    </row>
    <row r="4066" spans="1:6" x14ac:dyDescent="0.35">
      <c r="A4066" s="1"/>
      <c r="B4066" s="1"/>
      <c r="C4066" s="1"/>
      <c r="D4066" s="1"/>
      <c r="E4066" s="1"/>
      <c r="F4066" s="1"/>
    </row>
    <row r="4067" spans="1:6" x14ac:dyDescent="0.35">
      <c r="A4067" s="1"/>
      <c r="B4067" s="1"/>
      <c r="C4067" s="1"/>
      <c r="D4067" s="1"/>
      <c r="E4067" s="1"/>
      <c r="F4067" s="1"/>
    </row>
    <row r="4068" spans="1:6" x14ac:dyDescent="0.35">
      <c r="A4068" s="1"/>
      <c r="B4068" s="1"/>
      <c r="C4068" s="1"/>
      <c r="D4068" s="1"/>
      <c r="E4068" s="1"/>
      <c r="F4068" s="1"/>
    </row>
    <row r="4069" spans="1:6" ht="18.5" x14ac:dyDescent="0.45">
      <c r="A4069" s="1"/>
      <c r="B4069" s="44"/>
      <c r="C4069" s="53" t="s">
        <v>12</v>
      </c>
      <c r="D4069" s="53"/>
      <c r="E4069" s="44"/>
      <c r="F4069" s="44"/>
    </row>
    <row r="4070" spans="1:6" x14ac:dyDescent="0.35">
      <c r="A4070" s="2" t="s">
        <v>48</v>
      </c>
      <c r="B4070" s="2" t="s">
        <v>45</v>
      </c>
      <c r="C4070" s="2" t="s">
        <v>48</v>
      </c>
      <c r="D4070" s="2" t="s">
        <v>45</v>
      </c>
      <c r="E4070" s="2" t="s">
        <v>47</v>
      </c>
      <c r="F4070" s="2" t="s">
        <v>45</v>
      </c>
    </row>
    <row r="4071" spans="1:6" x14ac:dyDescent="0.35">
      <c r="A4071" s="2">
        <v>12051402</v>
      </c>
      <c r="B4071" s="2">
        <v>12131402</v>
      </c>
      <c r="C4071" s="2">
        <v>12051402</v>
      </c>
      <c r="D4071" s="2">
        <v>12131402</v>
      </c>
      <c r="E4071" s="2">
        <v>12031402</v>
      </c>
      <c r="F4071" s="2">
        <v>12131402</v>
      </c>
    </row>
    <row r="4072" spans="1:6" x14ac:dyDescent="0.35">
      <c r="A4072" s="1">
        <v>21053516062</v>
      </c>
      <c r="B4072" s="1">
        <v>21053529001</v>
      </c>
      <c r="C4072" s="1">
        <v>21053516070</v>
      </c>
      <c r="D4072" s="1">
        <v>21053529012</v>
      </c>
      <c r="E4072" s="1">
        <v>20053511069</v>
      </c>
      <c r="F4072" s="1">
        <v>21053529022</v>
      </c>
    </row>
    <row r="4073" spans="1:6" x14ac:dyDescent="0.35">
      <c r="A4073" s="1">
        <v>21053516063</v>
      </c>
      <c r="B4073" s="1">
        <v>21053529004</v>
      </c>
      <c r="C4073" s="1">
        <v>21053516071</v>
      </c>
      <c r="D4073" s="1">
        <v>21053529013</v>
      </c>
      <c r="E4073" s="8">
        <v>20053511082</v>
      </c>
      <c r="F4073" s="1">
        <v>21053529023</v>
      </c>
    </row>
    <row r="4074" spans="1:6" x14ac:dyDescent="0.35">
      <c r="A4074" s="1">
        <v>21053516064</v>
      </c>
      <c r="B4074" s="1">
        <v>21053529005</v>
      </c>
      <c r="C4074" s="1">
        <v>21053516072</v>
      </c>
      <c r="D4074" s="1">
        <v>21053529014</v>
      </c>
      <c r="E4074" s="1">
        <v>21053511004</v>
      </c>
      <c r="F4074" s="1">
        <v>21053529026</v>
      </c>
    </row>
    <row r="4075" spans="1:6" x14ac:dyDescent="0.35">
      <c r="A4075" s="1">
        <v>21053516065</v>
      </c>
      <c r="B4075" s="1">
        <v>21053529007</v>
      </c>
      <c r="C4075" s="1">
        <v>21053516073</v>
      </c>
      <c r="D4075" s="1">
        <v>21053529015</v>
      </c>
      <c r="E4075" s="1">
        <v>21053511005</v>
      </c>
      <c r="F4075" s="1">
        <v>21053529027</v>
      </c>
    </row>
    <row r="4076" spans="1:6" x14ac:dyDescent="0.35">
      <c r="A4076" s="1">
        <v>21053516066</v>
      </c>
      <c r="B4076" s="1">
        <v>21053529008</v>
      </c>
      <c r="C4076" s="1">
        <v>21053516074</v>
      </c>
      <c r="D4076" s="1">
        <v>21053529016</v>
      </c>
      <c r="E4076" s="1">
        <v>21053511006</v>
      </c>
      <c r="F4076" s="1">
        <v>21053529028</v>
      </c>
    </row>
    <row r="4077" spans="1:6" x14ac:dyDescent="0.35">
      <c r="A4077" s="1">
        <v>21053516067</v>
      </c>
      <c r="B4077" s="1">
        <v>21053529009</v>
      </c>
      <c r="C4077" s="2" t="s">
        <v>47</v>
      </c>
      <c r="D4077" s="1">
        <v>21053529018</v>
      </c>
      <c r="E4077" s="1">
        <v>21053511007</v>
      </c>
      <c r="F4077" s="1">
        <v>21053529030</v>
      </c>
    </row>
    <row r="4078" spans="1:6" x14ac:dyDescent="0.35">
      <c r="A4078" s="1">
        <v>21053516068</v>
      </c>
      <c r="B4078" s="1">
        <v>21053529010</v>
      </c>
      <c r="C4078" s="2">
        <v>12031402</v>
      </c>
      <c r="D4078" s="1">
        <v>21053529019</v>
      </c>
      <c r="E4078" s="1">
        <v>21053511008</v>
      </c>
      <c r="F4078" s="1">
        <v>21053529031</v>
      </c>
    </row>
    <row r="4079" spans="1:6" x14ac:dyDescent="0.35">
      <c r="A4079" s="1">
        <v>21053516069</v>
      </c>
      <c r="B4079" s="1">
        <v>21053529011</v>
      </c>
      <c r="C4079" s="1">
        <v>20053511002</v>
      </c>
      <c r="D4079" s="1">
        <v>21053529021</v>
      </c>
      <c r="E4079" s="1">
        <v>21053511009</v>
      </c>
      <c r="F4079" s="1">
        <v>21053529033</v>
      </c>
    </row>
    <row r="4080" spans="1:6" x14ac:dyDescent="0.35">
      <c r="A4080" s="1"/>
      <c r="B4080" s="1"/>
      <c r="C4080" s="1">
        <v>20053511047</v>
      </c>
      <c r="D4080" s="1"/>
      <c r="F4080" s="1"/>
    </row>
    <row r="4081" spans="1:6" x14ac:dyDescent="0.35">
      <c r="A4081" s="1"/>
      <c r="B4081" s="1"/>
      <c r="C4081" s="1">
        <v>20053511067</v>
      </c>
      <c r="D4081" s="1"/>
      <c r="E4081" s="1"/>
      <c r="F4081" s="1"/>
    </row>
    <row r="4082" spans="1:6" x14ac:dyDescent="0.35">
      <c r="A4082" s="1"/>
      <c r="B4082" s="1"/>
      <c r="C4082" s="1"/>
      <c r="D4082" s="1"/>
      <c r="E4082" s="1"/>
      <c r="F4082" s="1"/>
    </row>
    <row r="4083" spans="1:6" ht="18.5" x14ac:dyDescent="0.45">
      <c r="A4083" s="1"/>
      <c r="B4083" s="44"/>
      <c r="C4083" s="53" t="s">
        <v>13</v>
      </c>
      <c r="D4083" s="53"/>
      <c r="E4083" s="44"/>
      <c r="F4083" s="44"/>
    </row>
    <row r="4084" spans="1:6" x14ac:dyDescent="0.35">
      <c r="A4084" s="2" t="s">
        <v>47</v>
      </c>
      <c r="B4084" s="2" t="s">
        <v>45</v>
      </c>
      <c r="C4084" s="2" t="s">
        <v>47</v>
      </c>
      <c r="D4084" s="2" t="s">
        <v>45</v>
      </c>
      <c r="E4084" s="2" t="s">
        <v>47</v>
      </c>
      <c r="F4084" s="2" t="s">
        <v>46</v>
      </c>
    </row>
    <row r="4085" spans="1:6" x14ac:dyDescent="0.35">
      <c r="A4085" s="2">
        <v>12031402</v>
      </c>
      <c r="B4085" s="2">
        <v>12131402</v>
      </c>
      <c r="C4085" s="2">
        <v>12031402</v>
      </c>
      <c r="D4085" s="2">
        <v>12131402</v>
      </c>
      <c r="E4085" s="2">
        <v>12031402</v>
      </c>
      <c r="F4085" s="2">
        <v>12271402</v>
      </c>
    </row>
    <row r="4086" spans="1:6" x14ac:dyDescent="0.35">
      <c r="A4086" s="1">
        <v>21053511011</v>
      </c>
      <c r="B4086" s="1">
        <v>21053529034</v>
      </c>
      <c r="C4086" s="1">
        <v>21053511019</v>
      </c>
      <c r="D4086" s="1">
        <v>21053529043</v>
      </c>
      <c r="E4086" s="1">
        <v>21053511028</v>
      </c>
      <c r="F4086" s="1">
        <v>20053510010</v>
      </c>
    </row>
    <row r="4087" spans="1:6" x14ac:dyDescent="0.35">
      <c r="A4087" s="1">
        <v>21053511012</v>
      </c>
      <c r="B4087" s="1">
        <v>21053529036</v>
      </c>
      <c r="C4087" s="1">
        <v>21053511021</v>
      </c>
      <c r="D4087" s="1">
        <v>21053529044</v>
      </c>
      <c r="E4087" s="1">
        <v>21053511029</v>
      </c>
      <c r="F4087" s="1">
        <v>20053510048</v>
      </c>
    </row>
    <row r="4088" spans="1:6" x14ac:dyDescent="0.35">
      <c r="A4088" s="1">
        <v>21053511013</v>
      </c>
      <c r="B4088" s="1">
        <v>21053529037</v>
      </c>
      <c r="C4088" s="1">
        <v>21053511022</v>
      </c>
      <c r="D4088" s="1">
        <v>21053529045</v>
      </c>
      <c r="E4088" s="1">
        <v>21053511030</v>
      </c>
      <c r="F4088" s="1">
        <v>20053510051</v>
      </c>
    </row>
    <row r="4089" spans="1:6" x14ac:dyDescent="0.35">
      <c r="A4089" s="1">
        <v>21053511014</v>
      </c>
      <c r="B4089" s="1">
        <v>21053529038</v>
      </c>
      <c r="C4089" s="1">
        <v>21053511023</v>
      </c>
      <c r="D4089" s="1">
        <v>21053529046</v>
      </c>
      <c r="E4089" s="1">
        <v>21053511031</v>
      </c>
      <c r="F4089" s="1">
        <v>20053510053</v>
      </c>
    </row>
    <row r="4090" spans="1:6" x14ac:dyDescent="0.35">
      <c r="A4090" s="1">
        <v>21053511015</v>
      </c>
      <c r="B4090" s="1">
        <v>21053529039</v>
      </c>
      <c r="C4090" s="1">
        <v>21053511024</v>
      </c>
      <c r="D4090" s="1">
        <v>21053529047</v>
      </c>
      <c r="E4090" s="1">
        <v>21053511032</v>
      </c>
      <c r="F4090" s="1">
        <v>20053510054</v>
      </c>
    </row>
    <row r="4091" spans="1:6" x14ac:dyDescent="0.35">
      <c r="A4091" s="1">
        <v>21053511016</v>
      </c>
      <c r="B4091" s="1">
        <v>21053529040</v>
      </c>
      <c r="C4091" s="1">
        <v>21053511025</v>
      </c>
      <c r="D4091" s="1">
        <v>21053529048</v>
      </c>
      <c r="E4091" s="1">
        <v>21053511033</v>
      </c>
      <c r="F4091" s="1">
        <v>20053510055</v>
      </c>
    </row>
    <row r="4092" spans="1:6" x14ac:dyDescent="0.35">
      <c r="A4092" s="1">
        <v>21053511017</v>
      </c>
      <c r="B4092" s="1">
        <v>21053529041</v>
      </c>
      <c r="C4092" s="1">
        <v>21053511026</v>
      </c>
      <c r="D4092" s="1"/>
      <c r="E4092" s="1">
        <v>21053511034</v>
      </c>
      <c r="F4092" s="1">
        <v>21053510001</v>
      </c>
    </row>
    <row r="4093" spans="1:6" x14ac:dyDescent="0.35">
      <c r="A4093" s="1">
        <v>21053511018</v>
      </c>
      <c r="B4093" s="1">
        <v>21053529042</v>
      </c>
      <c r="C4093" s="1">
        <v>21053511027</v>
      </c>
      <c r="D4093" s="1"/>
      <c r="E4093" s="1">
        <v>21053511035</v>
      </c>
      <c r="F4093" s="1">
        <v>21053510002</v>
      </c>
    </row>
    <row r="4094" spans="1:6" x14ac:dyDescent="0.35">
      <c r="B4094" s="1"/>
      <c r="C4094" s="1"/>
      <c r="D4094" s="1"/>
      <c r="F4094" s="1"/>
    </row>
    <row r="4095" spans="1:6" ht="18.5" x14ac:dyDescent="0.45">
      <c r="A4095" s="1"/>
      <c r="B4095" s="44"/>
      <c r="C4095" s="53" t="s">
        <v>14</v>
      </c>
      <c r="D4095" s="53"/>
      <c r="E4095" s="1"/>
      <c r="F4095" s="44"/>
    </row>
    <row r="4096" spans="1:6" x14ac:dyDescent="0.35">
      <c r="A4096" s="2" t="s">
        <v>47</v>
      </c>
      <c r="B4096" s="2" t="s">
        <v>46</v>
      </c>
      <c r="C4096" s="2" t="s">
        <v>47</v>
      </c>
      <c r="D4096" s="2" t="s">
        <v>46</v>
      </c>
      <c r="E4096" s="2" t="s">
        <v>47</v>
      </c>
      <c r="F4096" s="2" t="s">
        <v>46</v>
      </c>
    </row>
    <row r="4097" spans="1:6" x14ac:dyDescent="0.35">
      <c r="A4097" s="2">
        <v>12031402</v>
      </c>
      <c r="B4097" s="2">
        <v>12271402</v>
      </c>
      <c r="C4097" s="2">
        <v>12031402</v>
      </c>
      <c r="D4097" s="2">
        <v>12271402</v>
      </c>
      <c r="E4097" s="2">
        <v>12031402</v>
      </c>
      <c r="F4097" s="2">
        <v>12271402</v>
      </c>
    </row>
    <row r="4098" spans="1:6" x14ac:dyDescent="0.35">
      <c r="A4098" s="1">
        <v>21053511038</v>
      </c>
      <c r="B4098" s="1">
        <v>21053510003</v>
      </c>
      <c r="C4098" s="1">
        <v>21053511047</v>
      </c>
      <c r="D4098" s="1">
        <v>21053510011</v>
      </c>
      <c r="E4098" s="1">
        <v>21053511055</v>
      </c>
      <c r="F4098" s="1">
        <v>21053510021</v>
      </c>
    </row>
    <row r="4099" spans="1:6" x14ac:dyDescent="0.35">
      <c r="A4099" s="1">
        <v>21053511039</v>
      </c>
      <c r="B4099" s="1">
        <v>21053510004</v>
      </c>
      <c r="C4099" s="1">
        <v>21053511048</v>
      </c>
      <c r="D4099" s="1">
        <v>21053510014</v>
      </c>
      <c r="E4099" s="1">
        <v>21053511056</v>
      </c>
      <c r="F4099" s="1">
        <v>21053510022</v>
      </c>
    </row>
    <row r="4100" spans="1:6" x14ac:dyDescent="0.35">
      <c r="A4100" s="1">
        <v>21053511040</v>
      </c>
      <c r="B4100" s="1">
        <v>21053510005</v>
      </c>
      <c r="C4100" s="1">
        <v>21053511049</v>
      </c>
      <c r="D4100" s="1">
        <v>21053510015</v>
      </c>
      <c r="E4100" s="1">
        <v>21053511057</v>
      </c>
      <c r="F4100" s="1">
        <v>21053510023</v>
      </c>
    </row>
    <row r="4101" spans="1:6" x14ac:dyDescent="0.35">
      <c r="A4101" s="1">
        <v>21053511041</v>
      </c>
      <c r="B4101" s="1">
        <v>21053510006</v>
      </c>
      <c r="C4101" s="1">
        <v>21053511050</v>
      </c>
      <c r="D4101" s="1">
        <v>21053510016</v>
      </c>
      <c r="E4101" s="1">
        <v>21053511058</v>
      </c>
      <c r="F4101" s="1">
        <v>21053510024</v>
      </c>
    </row>
    <row r="4102" spans="1:6" x14ac:dyDescent="0.35">
      <c r="A4102" s="1">
        <v>21053511042</v>
      </c>
      <c r="B4102" s="1">
        <v>21053510007</v>
      </c>
      <c r="C4102" s="1">
        <v>21053511051</v>
      </c>
      <c r="D4102" s="1">
        <v>21053510017</v>
      </c>
      <c r="E4102" s="1">
        <v>21053511059</v>
      </c>
      <c r="F4102" s="1">
        <v>21053510025</v>
      </c>
    </row>
    <row r="4103" spans="1:6" x14ac:dyDescent="0.35">
      <c r="A4103" s="1">
        <v>21053511043</v>
      </c>
      <c r="B4103" s="1">
        <v>21053510008</v>
      </c>
      <c r="C4103" s="1">
        <v>21053511052</v>
      </c>
      <c r="D4103" s="1">
        <v>21053510018</v>
      </c>
      <c r="E4103" s="1">
        <v>21053511060</v>
      </c>
      <c r="F4103" s="1">
        <v>21053510026</v>
      </c>
    </row>
    <row r="4104" spans="1:6" x14ac:dyDescent="0.35">
      <c r="A4104" s="1">
        <v>21053511044</v>
      </c>
      <c r="B4104" s="1">
        <v>21053510009</v>
      </c>
      <c r="C4104" s="1">
        <v>21053511053</v>
      </c>
      <c r="D4104" s="1">
        <v>21053510019</v>
      </c>
      <c r="E4104" s="1">
        <v>21053511061</v>
      </c>
      <c r="F4104" s="1">
        <v>21053510027</v>
      </c>
    </row>
    <row r="4105" spans="1:6" x14ac:dyDescent="0.35">
      <c r="A4105" s="1">
        <v>21053511046</v>
      </c>
      <c r="B4105" s="1">
        <v>21053510010</v>
      </c>
      <c r="C4105" s="1">
        <v>21053511054</v>
      </c>
      <c r="D4105" s="1">
        <v>21053510020</v>
      </c>
      <c r="E4105" s="1">
        <v>21053511062</v>
      </c>
      <c r="F4105" s="1">
        <v>21053510028</v>
      </c>
    </row>
    <row r="4106" spans="1:6" x14ac:dyDescent="0.35">
      <c r="B4106" s="1"/>
      <c r="C4106" s="1"/>
      <c r="D4106" s="1"/>
      <c r="F4106" s="1"/>
    </row>
    <row r="4107" spans="1:6" ht="18.5" x14ac:dyDescent="0.45">
      <c r="A4107" s="1"/>
      <c r="B4107" s="44"/>
      <c r="C4107" s="53" t="s">
        <v>15</v>
      </c>
      <c r="D4107" s="53"/>
      <c r="E4107" s="1"/>
      <c r="F4107" s="44"/>
    </row>
    <row r="4108" spans="1:6" x14ac:dyDescent="0.35">
      <c r="A4108" s="2" t="s">
        <v>47</v>
      </c>
      <c r="B4108" s="2" t="s">
        <v>46</v>
      </c>
      <c r="C4108" s="2" t="s">
        <v>47</v>
      </c>
      <c r="D4108" s="2" t="s">
        <v>46</v>
      </c>
      <c r="E4108" s="2" t="s">
        <v>47</v>
      </c>
      <c r="F4108" s="2" t="s">
        <v>54</v>
      </c>
    </row>
    <row r="4109" spans="1:6" x14ac:dyDescent="0.35">
      <c r="A4109" s="2">
        <v>12031402</v>
      </c>
      <c r="B4109" s="2">
        <v>12271402</v>
      </c>
      <c r="C4109" s="2">
        <v>12031402</v>
      </c>
      <c r="D4109" s="2">
        <v>12271402</v>
      </c>
      <c r="E4109" s="2">
        <v>12031402</v>
      </c>
      <c r="F4109" s="2">
        <v>32371403</v>
      </c>
    </row>
    <row r="4110" spans="1:6" x14ac:dyDescent="0.35">
      <c r="A4110" s="1">
        <v>21053511063</v>
      </c>
      <c r="B4110" s="1">
        <v>21053510029</v>
      </c>
      <c r="C4110" s="1">
        <v>21053511072</v>
      </c>
      <c r="D4110" s="1">
        <v>21053510039</v>
      </c>
      <c r="E4110" s="1">
        <v>21053511080</v>
      </c>
      <c r="F4110" s="1">
        <v>21053568001</v>
      </c>
    </row>
    <row r="4111" spans="1:6" x14ac:dyDescent="0.35">
      <c r="A4111" s="1">
        <v>21053511064</v>
      </c>
      <c r="B4111" s="1">
        <v>21053510031</v>
      </c>
      <c r="C4111" s="1">
        <v>21053511073</v>
      </c>
      <c r="D4111" s="1">
        <v>21053510040</v>
      </c>
      <c r="E4111" s="1">
        <v>21053511081</v>
      </c>
      <c r="F4111" s="1">
        <v>21053568002</v>
      </c>
    </row>
    <row r="4112" spans="1:6" x14ac:dyDescent="0.35">
      <c r="A4112" s="1">
        <v>21053511065</v>
      </c>
      <c r="B4112" s="1">
        <v>21053510032</v>
      </c>
      <c r="C4112" s="1">
        <v>21053511074</v>
      </c>
      <c r="D4112" s="1">
        <v>21053510041</v>
      </c>
      <c r="E4112" s="1">
        <v>21053511082</v>
      </c>
      <c r="F4112" s="1">
        <v>21053568003</v>
      </c>
    </row>
    <row r="4113" spans="1:6" x14ac:dyDescent="0.35">
      <c r="A4113" s="1">
        <v>21053511066</v>
      </c>
      <c r="B4113" s="1">
        <v>21053510033</v>
      </c>
      <c r="C4113" s="1">
        <v>21053511075</v>
      </c>
      <c r="D4113" s="1">
        <v>21053510042</v>
      </c>
      <c r="E4113" s="1">
        <v>21053511083</v>
      </c>
      <c r="F4113" s="1">
        <v>21053568004</v>
      </c>
    </row>
    <row r="4114" spans="1:6" x14ac:dyDescent="0.35">
      <c r="A4114" s="1">
        <v>21053511067</v>
      </c>
      <c r="B4114" s="1">
        <v>21053510034</v>
      </c>
      <c r="C4114" s="1">
        <v>21053511076</v>
      </c>
      <c r="D4114" s="1">
        <v>21053510043</v>
      </c>
      <c r="E4114" s="1">
        <v>21053511084</v>
      </c>
      <c r="F4114" s="1">
        <v>21053568005</v>
      </c>
    </row>
    <row r="4115" spans="1:6" x14ac:dyDescent="0.35">
      <c r="A4115" s="1">
        <v>21053511068</v>
      </c>
      <c r="B4115" s="1">
        <v>21053510035</v>
      </c>
      <c r="C4115" s="1">
        <v>21053511077</v>
      </c>
      <c r="D4115" s="1">
        <v>21053510044</v>
      </c>
      <c r="E4115" s="1">
        <v>21053511085</v>
      </c>
      <c r="F4115" s="1">
        <v>21053568007</v>
      </c>
    </row>
    <row r="4116" spans="1:6" x14ac:dyDescent="0.35">
      <c r="A4116" s="1">
        <v>21053511070</v>
      </c>
      <c r="B4116" s="1">
        <v>21053510036</v>
      </c>
      <c r="C4116" s="1">
        <v>21053511078</v>
      </c>
      <c r="D4116" s="1"/>
      <c r="E4116" s="1">
        <v>21053511086</v>
      </c>
      <c r="F4116" s="1">
        <v>21053568008</v>
      </c>
    </row>
    <row r="4117" spans="1:6" x14ac:dyDescent="0.35">
      <c r="A4117" s="1">
        <v>21053511071</v>
      </c>
      <c r="B4117" s="1">
        <v>21053510038</v>
      </c>
      <c r="C4117" s="1">
        <v>21053511079</v>
      </c>
      <c r="D4117" s="1"/>
      <c r="E4117" s="1">
        <v>21053511087</v>
      </c>
      <c r="F4117" s="1">
        <v>21053568009</v>
      </c>
    </row>
    <row r="4118" spans="1:6" x14ac:dyDescent="0.35">
      <c r="A4118" s="1"/>
      <c r="B4118" s="1"/>
      <c r="C4118" s="1"/>
      <c r="D4118" s="1"/>
      <c r="E4118" s="1"/>
      <c r="F4118" s="1"/>
    </row>
    <row r="4119" spans="1:6" x14ac:dyDescent="0.35">
      <c r="A4119" s="1"/>
      <c r="B4119" s="1"/>
      <c r="C4119" s="1"/>
      <c r="D4119" s="1"/>
      <c r="E4119" s="1"/>
      <c r="F4119" s="1"/>
    </row>
    <row r="4120" spans="1:6" ht="18.5" x14ac:dyDescent="0.45">
      <c r="A4120" s="1"/>
      <c r="B4120" s="44"/>
      <c r="C4120" s="53" t="s">
        <v>16</v>
      </c>
      <c r="D4120" s="53"/>
      <c r="E4120" s="44"/>
      <c r="F4120" s="44"/>
    </row>
    <row r="4121" spans="1:6" x14ac:dyDescent="0.35">
      <c r="A4121" s="2" t="s">
        <v>54</v>
      </c>
      <c r="B4121" s="2" t="s">
        <v>58</v>
      </c>
      <c r="C4121" s="2" t="s">
        <v>54</v>
      </c>
      <c r="D4121" s="2" t="s">
        <v>54</v>
      </c>
      <c r="E4121" s="2" t="s">
        <v>58</v>
      </c>
      <c r="F4121" s="2" t="s">
        <v>54</v>
      </c>
    </row>
    <row r="4122" spans="1:6" x14ac:dyDescent="0.35">
      <c r="A4122" s="2">
        <v>32371403</v>
      </c>
      <c r="B4122" s="2">
        <v>42371204</v>
      </c>
      <c r="C4122" s="2">
        <v>32371403</v>
      </c>
      <c r="D4122" s="2">
        <v>32371403</v>
      </c>
      <c r="E4122" s="2">
        <v>42371204</v>
      </c>
      <c r="F4122" s="2">
        <v>32371403</v>
      </c>
    </row>
    <row r="4123" spans="1:6" x14ac:dyDescent="0.35">
      <c r="A4123" s="1">
        <v>21053568010</v>
      </c>
      <c r="B4123" s="1">
        <v>21053587005</v>
      </c>
      <c r="C4123" s="1">
        <v>21053568019</v>
      </c>
      <c r="D4123" s="1">
        <v>21053568031</v>
      </c>
      <c r="E4123" s="1">
        <v>21053587033</v>
      </c>
      <c r="F4123" s="1">
        <v>21053568041</v>
      </c>
    </row>
    <row r="4124" spans="1:6" x14ac:dyDescent="0.35">
      <c r="A4124" s="1">
        <v>21053568011</v>
      </c>
      <c r="B4124" s="1">
        <v>21053587014</v>
      </c>
      <c r="C4124" s="1">
        <v>21053568020</v>
      </c>
      <c r="D4124" s="1">
        <v>21053568033</v>
      </c>
      <c r="E4124" s="1">
        <v>21053587034</v>
      </c>
      <c r="F4124" s="1"/>
    </row>
    <row r="4125" spans="1:6" x14ac:dyDescent="0.35">
      <c r="A4125" s="1">
        <v>21053568012</v>
      </c>
      <c r="B4125" s="1">
        <v>21053587016</v>
      </c>
      <c r="C4125" s="1">
        <v>21053568021</v>
      </c>
      <c r="D4125" s="1">
        <v>21053568034</v>
      </c>
      <c r="E4125" s="1">
        <v>21053587037</v>
      </c>
      <c r="F4125" s="1"/>
    </row>
    <row r="4126" spans="1:6" x14ac:dyDescent="0.35">
      <c r="A4126" s="1">
        <v>21053568013</v>
      </c>
      <c r="B4126" s="1">
        <v>21053587019</v>
      </c>
      <c r="C4126" s="1">
        <v>21053568023</v>
      </c>
      <c r="D4126" s="1">
        <v>21053568035</v>
      </c>
      <c r="E4126" s="1">
        <v>21053587038</v>
      </c>
      <c r="F4126" s="1"/>
    </row>
    <row r="4127" spans="1:6" x14ac:dyDescent="0.35">
      <c r="A4127" s="1">
        <v>21053568015</v>
      </c>
      <c r="B4127" s="1">
        <v>21053587020</v>
      </c>
      <c r="C4127" s="1">
        <v>21053568024</v>
      </c>
      <c r="D4127" s="1">
        <v>21053568036</v>
      </c>
      <c r="E4127" s="1">
        <v>21053587045</v>
      </c>
      <c r="F4127" s="1"/>
    </row>
    <row r="4128" spans="1:6" x14ac:dyDescent="0.35">
      <c r="A4128" s="1">
        <v>21053568016</v>
      </c>
      <c r="B4128" s="1">
        <v>21053587022</v>
      </c>
      <c r="C4128" s="1">
        <v>21053568025</v>
      </c>
      <c r="D4128" s="1">
        <v>21053568037</v>
      </c>
      <c r="E4128" s="1"/>
      <c r="F4128" s="1"/>
    </row>
    <row r="4129" spans="1:7" x14ac:dyDescent="0.35">
      <c r="A4129" s="1">
        <v>21053568017</v>
      </c>
      <c r="B4129" s="1">
        <v>21053587024</v>
      </c>
      <c r="C4129" s="1">
        <v>21053568026</v>
      </c>
      <c r="D4129" s="1">
        <v>21053568038</v>
      </c>
      <c r="E4129" s="1"/>
      <c r="F4129" s="1"/>
    </row>
    <row r="4130" spans="1:7" x14ac:dyDescent="0.35">
      <c r="A4130" s="1">
        <v>21053568018</v>
      </c>
      <c r="B4130" s="1">
        <v>21053587030</v>
      </c>
      <c r="C4130" s="1">
        <v>21053568029</v>
      </c>
      <c r="D4130" s="1">
        <v>21053568040</v>
      </c>
      <c r="E4130" s="1"/>
      <c r="F4130" s="1"/>
    </row>
    <row r="4131" spans="1:7" x14ac:dyDescent="0.35">
      <c r="A4131" s="1"/>
      <c r="B4131" s="1"/>
      <c r="C4131" s="1"/>
      <c r="D4131" s="1"/>
      <c r="E4131" s="1"/>
      <c r="F4131" s="1"/>
      <c r="G4131" s="8">
        <f>48*12-4-3-7+1</f>
        <v>563</v>
      </c>
    </row>
    <row r="4132" spans="1:7" ht="18.5" x14ac:dyDescent="0.45">
      <c r="C4132" s="53" t="s">
        <v>88</v>
      </c>
      <c r="D4132" s="53"/>
    </row>
    <row r="4133" spans="1:7" x14ac:dyDescent="0.35">
      <c r="A4133" s="2" t="s">
        <v>48</v>
      </c>
    </row>
    <row r="4134" spans="1:7" x14ac:dyDescent="0.35">
      <c r="A4134" s="2">
        <v>12051402</v>
      </c>
    </row>
    <row r="4135" spans="1:7" x14ac:dyDescent="0.35">
      <c r="A4135" s="8">
        <v>21053516023</v>
      </c>
    </row>
    <row r="4160" ht="44.25" customHeight="1" x14ac:dyDescent="0.35"/>
    <row r="4161" spans="1:6" ht="44.25" customHeight="1" x14ac:dyDescent="0.35"/>
    <row r="4162" spans="1:6" ht="44.25" customHeight="1" x14ac:dyDescent="0.35"/>
    <row r="4163" spans="1:6" ht="44.25" customHeight="1" x14ac:dyDescent="0.35"/>
    <row r="4164" spans="1:6" ht="18.5" x14ac:dyDescent="0.45">
      <c r="A4164" s="53" t="s">
        <v>0</v>
      </c>
      <c r="B4164" s="53"/>
      <c r="C4164" s="53"/>
      <c r="D4164" s="53"/>
      <c r="E4164" s="53"/>
      <c r="F4164" s="53"/>
    </row>
    <row r="4165" spans="1:6" ht="23.5" x14ac:dyDescent="0.55000000000000004">
      <c r="A4165" s="3" t="s">
        <v>105</v>
      </c>
      <c r="B4165" s="46"/>
      <c r="C4165" s="46"/>
      <c r="D4165" s="46"/>
      <c r="E4165" s="46"/>
      <c r="F4165" s="4" t="s">
        <v>3</v>
      </c>
    </row>
    <row r="4166" spans="1:6" ht="18.5" x14ac:dyDescent="0.45">
      <c r="A4166" s="1"/>
      <c r="B4166" s="46"/>
      <c r="C4166" s="53" t="s">
        <v>5</v>
      </c>
      <c r="D4166" s="53"/>
      <c r="E4166" s="46"/>
      <c r="F4166" s="46"/>
    </row>
    <row r="4167" spans="1:6" x14ac:dyDescent="0.35">
      <c r="A4167" s="2" t="s">
        <v>60</v>
      </c>
      <c r="B4167" s="2" t="s">
        <v>60</v>
      </c>
      <c r="C4167" s="2" t="s">
        <v>60</v>
      </c>
      <c r="D4167" s="2" t="s">
        <v>60</v>
      </c>
      <c r="E4167" s="2" t="s">
        <v>60</v>
      </c>
      <c r="F4167" s="2" t="s">
        <v>60</v>
      </c>
    </row>
    <row r="4168" spans="1:6" x14ac:dyDescent="0.35">
      <c r="A4168" s="2">
        <v>62324407</v>
      </c>
      <c r="B4168" s="2">
        <v>62274403</v>
      </c>
      <c r="C4168" s="2">
        <v>62324407</v>
      </c>
      <c r="D4168" s="2">
        <v>62324407</v>
      </c>
      <c r="E4168" s="2">
        <v>62274403</v>
      </c>
      <c r="F4168" s="2">
        <v>62324407</v>
      </c>
    </row>
    <row r="4169" spans="1:6" x14ac:dyDescent="0.35">
      <c r="A4169" s="1">
        <v>20053501059</v>
      </c>
      <c r="B4169" s="1">
        <v>21053501004</v>
      </c>
      <c r="C4169" s="1">
        <f>+A4176+1</f>
        <v>21053501010</v>
      </c>
      <c r="D4169" s="1">
        <f>+C4176+2</f>
        <v>21053501021</v>
      </c>
      <c r="E4169" s="1">
        <f>+B4176+2</f>
        <v>21053501059</v>
      </c>
      <c r="F4169" s="1">
        <f>+D4176+1</f>
        <v>21053501035</v>
      </c>
    </row>
    <row r="4170" spans="1:6" x14ac:dyDescent="0.35">
      <c r="A4170" s="1">
        <f>+A4169+33</f>
        <v>20053501092</v>
      </c>
      <c r="B4170" s="1">
        <f>+B4169+16</f>
        <v>21053501020</v>
      </c>
      <c r="C4170" s="1">
        <f>+C4169+1</f>
        <v>21053501011</v>
      </c>
      <c r="D4170" s="1">
        <f>+D4169+1</f>
        <v>21053501022</v>
      </c>
      <c r="E4170" s="1">
        <f>+E4169+2</f>
        <v>21053501061</v>
      </c>
      <c r="F4170" s="1">
        <f>+F4169+2</f>
        <v>21053501037</v>
      </c>
    </row>
    <row r="4171" spans="1:6" x14ac:dyDescent="0.35">
      <c r="A4171" s="1">
        <f>+A4170+215</f>
        <v>20053501307</v>
      </c>
      <c r="B4171" s="1">
        <f>+B4170+16</f>
        <v>21053501036</v>
      </c>
      <c r="C4171" s="1">
        <f t="shared" ref="C4171:F4176" si="662">+C4170+1</f>
        <v>21053501012</v>
      </c>
      <c r="D4171" s="1">
        <f>+D4170+3</f>
        <v>21053501025</v>
      </c>
      <c r="E4171" s="1">
        <f>+E4170+4</f>
        <v>21053501065</v>
      </c>
      <c r="F4171" s="1">
        <f t="shared" si="662"/>
        <v>21053501038</v>
      </c>
    </row>
    <row r="4172" spans="1:6" x14ac:dyDescent="0.35">
      <c r="A4172" s="1">
        <v>21053501002</v>
      </c>
      <c r="B4172" s="1">
        <f>+B4171+3</f>
        <v>21053501039</v>
      </c>
      <c r="C4172" s="1">
        <f t="shared" si="662"/>
        <v>21053501013</v>
      </c>
      <c r="D4172" s="1">
        <f>+D4171+2</f>
        <v>21053501027</v>
      </c>
      <c r="E4172" s="1">
        <f>+E4171+2</f>
        <v>21053501067</v>
      </c>
      <c r="F4172" s="1">
        <f>+F4171+2</f>
        <v>21053501040</v>
      </c>
    </row>
    <row r="4173" spans="1:6" x14ac:dyDescent="0.35">
      <c r="A4173" s="1">
        <f t="shared" ref="A4173:A4175" si="663">+A4172+1</f>
        <v>21053501003</v>
      </c>
      <c r="B4173" s="1">
        <f>+B4172+6</f>
        <v>21053501045</v>
      </c>
      <c r="C4173" s="1">
        <f t="shared" si="662"/>
        <v>21053501014</v>
      </c>
      <c r="D4173" s="1">
        <f>+D4172+2</f>
        <v>21053501029</v>
      </c>
      <c r="E4173" s="1">
        <f>+E4172+3</f>
        <v>21053501070</v>
      </c>
      <c r="F4173" s="1">
        <f t="shared" si="662"/>
        <v>21053501041</v>
      </c>
    </row>
    <row r="4174" spans="1:6" x14ac:dyDescent="0.35">
      <c r="A4174" s="1">
        <f>+A4173+3</f>
        <v>21053501006</v>
      </c>
      <c r="B4174" s="1">
        <f>+B4173+4</f>
        <v>21053501049</v>
      </c>
      <c r="C4174" s="1">
        <f t="shared" si="662"/>
        <v>21053501015</v>
      </c>
      <c r="D4174" s="1">
        <f t="shared" si="662"/>
        <v>21053501030</v>
      </c>
      <c r="E4174" s="1">
        <f>+E4173+2</f>
        <v>21053501072</v>
      </c>
      <c r="F4174" s="1">
        <f>+F4173+3</f>
        <v>21053501044</v>
      </c>
    </row>
    <row r="4175" spans="1:6" x14ac:dyDescent="0.35">
      <c r="A4175" s="1">
        <f t="shared" si="663"/>
        <v>21053501007</v>
      </c>
      <c r="B4175" s="1">
        <f>+B4174+5</f>
        <v>21053501054</v>
      </c>
      <c r="C4175" s="1">
        <f>+C4174+2</f>
        <v>21053501017</v>
      </c>
      <c r="D4175" s="1">
        <f>+D4174+3</f>
        <v>21053501033</v>
      </c>
      <c r="E4175" s="1">
        <f t="shared" si="662"/>
        <v>21053501073</v>
      </c>
      <c r="F4175" s="1">
        <f>+F4174+6</f>
        <v>21053501050</v>
      </c>
    </row>
    <row r="4176" spans="1:6" x14ac:dyDescent="0.35">
      <c r="A4176" s="1">
        <f>+A4175+2</f>
        <v>21053501009</v>
      </c>
      <c r="B4176" s="1">
        <f>+B4175+3</f>
        <v>21053501057</v>
      </c>
      <c r="C4176" s="1">
        <f>+C4175+2</f>
        <v>21053501019</v>
      </c>
      <c r="D4176" s="1">
        <f t="shared" si="662"/>
        <v>21053501034</v>
      </c>
      <c r="E4176" s="1">
        <f>+E4175+3</f>
        <v>21053501076</v>
      </c>
      <c r="F4176" s="1">
        <f>+F4175+2</f>
        <v>21053501052</v>
      </c>
    </row>
    <row r="4177" spans="1:6" x14ac:dyDescent="0.35">
      <c r="A4177" s="1"/>
      <c r="B4177" s="1"/>
      <c r="C4177" s="1"/>
      <c r="D4177" s="1"/>
      <c r="E4177" s="1"/>
      <c r="F4177" s="1"/>
    </row>
    <row r="4178" spans="1:6" ht="18.5" x14ac:dyDescent="0.45">
      <c r="A4178" s="1"/>
      <c r="B4178" s="46"/>
      <c r="C4178" s="53" t="s">
        <v>6</v>
      </c>
      <c r="D4178" s="53"/>
      <c r="E4178" s="46"/>
      <c r="F4178" s="46"/>
    </row>
    <row r="4179" spans="1:6" x14ac:dyDescent="0.35">
      <c r="A4179" s="2" t="s">
        <v>60</v>
      </c>
      <c r="B4179" s="2" t="s">
        <v>60</v>
      </c>
      <c r="C4179" s="2" t="s">
        <v>60</v>
      </c>
      <c r="D4179" s="2" t="s">
        <v>60</v>
      </c>
      <c r="E4179" s="2" t="s">
        <v>60</v>
      </c>
      <c r="F4179" s="2" t="s">
        <v>60</v>
      </c>
    </row>
    <row r="4180" spans="1:6" x14ac:dyDescent="0.35">
      <c r="A4180" s="2">
        <v>62324407</v>
      </c>
      <c r="B4180" s="2">
        <v>62274403</v>
      </c>
      <c r="C4180" s="2">
        <v>62324407</v>
      </c>
      <c r="D4180" s="2">
        <v>62324407</v>
      </c>
      <c r="E4180" s="2">
        <v>62274403</v>
      </c>
      <c r="F4180" s="2">
        <v>62324407</v>
      </c>
    </row>
    <row r="4181" spans="1:6" x14ac:dyDescent="0.35">
      <c r="A4181" s="1">
        <f>+F4176+3</f>
        <v>21053501055</v>
      </c>
      <c r="B4181" s="1">
        <f>+E4176+7</f>
        <v>21053501083</v>
      </c>
      <c r="C4181" s="1">
        <f>+A4188+3</f>
        <v>21053501074</v>
      </c>
      <c r="D4181" s="1">
        <f>+C4188+1</f>
        <v>21053501086</v>
      </c>
      <c r="E4181" s="1">
        <f>+B4188+1</f>
        <v>21053501104</v>
      </c>
      <c r="F4181" s="1">
        <f>+D4188+7</f>
        <v>21053501112</v>
      </c>
    </row>
    <row r="4182" spans="1:6" x14ac:dyDescent="0.35">
      <c r="A4182" s="1">
        <f>+A4181+1</f>
        <v>21053501056</v>
      </c>
      <c r="B4182" s="1">
        <f>+B4181+4</f>
        <v>21053501087</v>
      </c>
      <c r="C4182" s="1">
        <f>+C4181+1</f>
        <v>21053501075</v>
      </c>
      <c r="D4182" s="1">
        <f>+D4181+2</f>
        <v>21053501088</v>
      </c>
      <c r="E4182" s="1">
        <f>+E4181+5</f>
        <v>21053501109</v>
      </c>
      <c r="F4182" s="1">
        <f>+F4181+7</f>
        <v>21053501119</v>
      </c>
    </row>
    <row r="4183" spans="1:6" x14ac:dyDescent="0.35">
      <c r="A4183" s="1">
        <f>+A4182+2</f>
        <v>21053501058</v>
      </c>
      <c r="B4183" s="1">
        <f>+B4182+4</f>
        <v>21053501091</v>
      </c>
      <c r="C4183" s="1">
        <f>+C4182+2</f>
        <v>21053501077</v>
      </c>
      <c r="D4183" s="1">
        <f>+D4182+6</f>
        <v>21053501094</v>
      </c>
      <c r="E4183" s="1">
        <f>+E4182+1</f>
        <v>21053501110</v>
      </c>
      <c r="F4183" s="1">
        <f>+F4182+2</f>
        <v>21053501121</v>
      </c>
    </row>
    <row r="4184" spans="1:6" x14ac:dyDescent="0.35">
      <c r="A4184" s="1">
        <f>+A4183+2</f>
        <v>21053501060</v>
      </c>
      <c r="B4184" s="1">
        <f>+B4183+1</f>
        <v>21053501092</v>
      </c>
      <c r="C4184" s="1">
        <f t="shared" ref="A4184:F4188" si="664">+C4183+1</f>
        <v>21053501078</v>
      </c>
      <c r="D4184" s="1">
        <f t="shared" si="664"/>
        <v>21053501095</v>
      </c>
      <c r="E4184" s="1">
        <f>+E4183+3</f>
        <v>21053501113</v>
      </c>
      <c r="F4184" s="1">
        <f t="shared" si="664"/>
        <v>21053501122</v>
      </c>
    </row>
    <row r="4185" spans="1:6" x14ac:dyDescent="0.35">
      <c r="A4185" s="1">
        <f>+A4184+2</f>
        <v>21053501062</v>
      </c>
      <c r="B4185" s="1">
        <f t="shared" si="664"/>
        <v>21053501093</v>
      </c>
      <c r="C4185" s="1">
        <f>+C4184+3</f>
        <v>21053501081</v>
      </c>
      <c r="D4185" s="1">
        <f>+D4184+2</f>
        <v>21053501097</v>
      </c>
      <c r="E4185" s="1">
        <f t="shared" si="664"/>
        <v>21053501114</v>
      </c>
      <c r="F4185" s="1">
        <f>+F4184+2</f>
        <v>21053501124</v>
      </c>
    </row>
    <row r="4186" spans="1:6" x14ac:dyDescent="0.35">
      <c r="A4186" s="1">
        <f t="shared" si="664"/>
        <v>21053501063</v>
      </c>
      <c r="B4186" s="1">
        <f>+B4185+3</f>
        <v>21053501096</v>
      </c>
      <c r="C4186" s="1">
        <f t="shared" si="664"/>
        <v>21053501082</v>
      </c>
      <c r="D4186" s="1">
        <f>+D4185+3</f>
        <v>21053501100</v>
      </c>
      <c r="E4186" s="1">
        <f t="shared" si="664"/>
        <v>21053501115</v>
      </c>
      <c r="F4186" s="1">
        <f t="shared" si="664"/>
        <v>21053501125</v>
      </c>
    </row>
    <row r="4187" spans="1:6" x14ac:dyDescent="0.35">
      <c r="A4187" s="1">
        <f t="shared" si="664"/>
        <v>21053501064</v>
      </c>
      <c r="B4187" s="1">
        <f>+B4186+2</f>
        <v>21053501098</v>
      </c>
      <c r="C4187" s="1">
        <f>+C4186+2</f>
        <v>21053501084</v>
      </c>
      <c r="D4187" s="1">
        <f>+D4186+2</f>
        <v>21053501102</v>
      </c>
      <c r="E4187" s="1">
        <f t="shared" si="664"/>
        <v>21053501116</v>
      </c>
      <c r="F4187" s="1">
        <f>+F4186+4</f>
        <v>21053501129</v>
      </c>
    </row>
    <row r="4188" spans="1:6" x14ac:dyDescent="0.35">
      <c r="A4188" s="1">
        <f>+A4187+7</f>
        <v>21053501071</v>
      </c>
      <c r="B4188" s="1">
        <f>+B4187+5</f>
        <v>21053501103</v>
      </c>
      <c r="C4188" s="1">
        <f t="shared" si="664"/>
        <v>21053501085</v>
      </c>
      <c r="D4188" s="1">
        <f>+D4187+3</f>
        <v>21053501105</v>
      </c>
      <c r="E4188" s="1">
        <f>+E4187+2</f>
        <v>21053501118</v>
      </c>
      <c r="F4188" s="1">
        <f t="shared" si="664"/>
        <v>21053501130</v>
      </c>
    </row>
    <row r="4189" spans="1:6" x14ac:dyDescent="0.35">
      <c r="A4189" s="1"/>
      <c r="B4189" s="1"/>
      <c r="C4189" s="1"/>
      <c r="D4189" s="1"/>
      <c r="E4189" s="1"/>
      <c r="F4189" s="1"/>
    </row>
    <row r="4190" spans="1:6" ht="18.5" x14ac:dyDescent="0.45">
      <c r="A4190" s="1"/>
      <c r="B4190" s="46"/>
      <c r="C4190" s="53" t="s">
        <v>7</v>
      </c>
      <c r="D4190" s="53"/>
      <c r="E4190" s="46"/>
      <c r="F4190" s="46"/>
    </row>
    <row r="4191" spans="1:6" x14ac:dyDescent="0.35">
      <c r="A4191" s="2" t="s">
        <v>60</v>
      </c>
      <c r="B4191" s="2" t="s">
        <v>60</v>
      </c>
      <c r="C4191" s="2" t="s">
        <v>60</v>
      </c>
      <c r="D4191" s="2" t="s">
        <v>60</v>
      </c>
      <c r="E4191" s="2" t="s">
        <v>60</v>
      </c>
      <c r="F4191" s="2" t="s">
        <v>60</v>
      </c>
    </row>
    <row r="4192" spans="1:6" x14ac:dyDescent="0.35">
      <c r="A4192" s="2">
        <v>62324407</v>
      </c>
      <c r="B4192" s="2">
        <v>62274403</v>
      </c>
      <c r="C4192" s="2">
        <v>62324407</v>
      </c>
      <c r="D4192" s="2">
        <v>62324407</v>
      </c>
      <c r="E4192" s="2">
        <v>62274403</v>
      </c>
      <c r="F4192" s="2">
        <v>62324407</v>
      </c>
    </row>
    <row r="4193" spans="1:6" x14ac:dyDescent="0.35">
      <c r="A4193" s="1">
        <f>+F4188+1</f>
        <v>21053501131</v>
      </c>
      <c r="B4193" s="1">
        <f>+E4188+8</f>
        <v>21053501126</v>
      </c>
      <c r="C4193" s="1">
        <f>+A4200+1</f>
        <v>21053501139</v>
      </c>
      <c r="D4193" s="1">
        <f>+C4200+5</f>
        <v>21053501156</v>
      </c>
      <c r="E4193" s="1">
        <f>+B4200+4</f>
        <v>21053501174</v>
      </c>
      <c r="F4193" s="1">
        <f>+D4200+2</f>
        <v>21053501175</v>
      </c>
    </row>
    <row r="4194" spans="1:6" x14ac:dyDescent="0.35">
      <c r="A4194" s="1">
        <f>+A4193+1</f>
        <v>21053501132</v>
      </c>
      <c r="B4194" s="1">
        <f>+B4193+2</f>
        <v>21053501128</v>
      </c>
      <c r="C4194" s="1">
        <f>+C4193+1</f>
        <v>21053501140</v>
      </c>
      <c r="D4194" s="1">
        <f>+D4193+2</f>
        <v>21053501158</v>
      </c>
      <c r="E4194" s="1">
        <f>+E4193+8</f>
        <v>21053501182</v>
      </c>
      <c r="F4194" s="1">
        <f t="shared" ref="F4194" si="665">+F4193+1</f>
        <v>21053501176</v>
      </c>
    </row>
    <row r="4195" spans="1:6" x14ac:dyDescent="0.35">
      <c r="A4195" s="1">
        <f t="shared" ref="A4195:F4195" si="666">+A4194+1</f>
        <v>21053501133</v>
      </c>
      <c r="B4195" s="1">
        <f>+B4194+15</f>
        <v>21053501143</v>
      </c>
      <c r="C4195" s="1">
        <f t="shared" si="666"/>
        <v>21053501141</v>
      </c>
      <c r="D4195" s="1">
        <f>+D4194+7</f>
        <v>21053501165</v>
      </c>
      <c r="E4195" s="1">
        <f>+E4194+2</f>
        <v>21053501184</v>
      </c>
      <c r="F4195" s="1">
        <f t="shared" si="666"/>
        <v>21053501177</v>
      </c>
    </row>
    <row r="4196" spans="1:6" x14ac:dyDescent="0.35">
      <c r="A4196" s="1">
        <f t="shared" ref="A4196:F4196" si="667">+A4195+1</f>
        <v>21053501134</v>
      </c>
      <c r="B4196" s="1">
        <f>+B4195+10</f>
        <v>21053501153</v>
      </c>
      <c r="C4196" s="1">
        <f>+C4195+3</f>
        <v>21053501144</v>
      </c>
      <c r="D4196" s="1">
        <f t="shared" si="667"/>
        <v>21053501166</v>
      </c>
      <c r="E4196" s="1">
        <f>+E4195+10</f>
        <v>21053501194</v>
      </c>
      <c r="F4196" s="1">
        <f t="shared" si="667"/>
        <v>21053501178</v>
      </c>
    </row>
    <row r="4197" spans="1:6" x14ac:dyDescent="0.35">
      <c r="A4197" s="1">
        <f t="shared" ref="A4197:F4197" si="668">+A4196+1</f>
        <v>21053501135</v>
      </c>
      <c r="B4197" s="1">
        <f t="shared" si="668"/>
        <v>21053501154</v>
      </c>
      <c r="C4197" s="1">
        <f t="shared" si="668"/>
        <v>21053501145</v>
      </c>
      <c r="D4197" s="1">
        <f t="shared" si="668"/>
        <v>21053501167</v>
      </c>
      <c r="E4197" s="1">
        <f>+E4196+6</f>
        <v>21053501200</v>
      </c>
      <c r="F4197" s="1">
        <f t="shared" si="668"/>
        <v>21053501179</v>
      </c>
    </row>
    <row r="4198" spans="1:6" x14ac:dyDescent="0.35">
      <c r="A4198" s="1">
        <f t="shared" ref="A4198:F4198" si="669">+A4197+1</f>
        <v>21053501136</v>
      </c>
      <c r="B4198" s="1">
        <f>+B4197+7</f>
        <v>21053501161</v>
      </c>
      <c r="C4198" s="1">
        <f>+C4197+2</f>
        <v>21053501147</v>
      </c>
      <c r="D4198" s="1">
        <f t="shared" si="669"/>
        <v>21053501168</v>
      </c>
      <c r="E4198" s="1">
        <f>+E4197+7</f>
        <v>21053501207</v>
      </c>
      <c r="F4198" s="1">
        <f t="shared" si="669"/>
        <v>21053501180</v>
      </c>
    </row>
    <row r="4199" spans="1:6" x14ac:dyDescent="0.35">
      <c r="A4199" s="1">
        <f t="shared" ref="A4199:F4199" si="670">+A4198+1</f>
        <v>21053501137</v>
      </c>
      <c r="B4199" s="1">
        <f>+B4198+2</f>
        <v>21053501163</v>
      </c>
      <c r="C4199" s="1">
        <f t="shared" si="670"/>
        <v>21053501148</v>
      </c>
      <c r="D4199" s="1">
        <f t="shared" si="670"/>
        <v>21053501169</v>
      </c>
      <c r="E4199" s="1">
        <f>+E4198+10</f>
        <v>21053501217</v>
      </c>
      <c r="F4199" s="1">
        <f t="shared" si="670"/>
        <v>21053501181</v>
      </c>
    </row>
    <row r="4200" spans="1:6" x14ac:dyDescent="0.35">
      <c r="A4200" s="1">
        <f t="shared" ref="A4200" si="671">+A4199+1</f>
        <v>21053501138</v>
      </c>
      <c r="B4200" s="1">
        <f>+B4199+7</f>
        <v>21053501170</v>
      </c>
      <c r="C4200" s="1">
        <f>+C4199+3</f>
        <v>21053501151</v>
      </c>
      <c r="D4200" s="1">
        <f>+D4199+4</f>
        <v>21053501173</v>
      </c>
      <c r="E4200" s="1">
        <f>+E4199+10</f>
        <v>21053501227</v>
      </c>
      <c r="F4200" s="1">
        <f>+F4199+2</f>
        <v>21053501183</v>
      </c>
    </row>
    <row r="4201" spans="1:6" x14ac:dyDescent="0.35">
      <c r="A4201" s="1"/>
      <c r="B4201" s="1"/>
      <c r="C4201" s="1"/>
      <c r="D4201" s="1"/>
      <c r="E4201" s="1"/>
      <c r="F4201" s="1"/>
    </row>
    <row r="4202" spans="1:6" ht="18.5" x14ac:dyDescent="0.45">
      <c r="A4202" s="1"/>
      <c r="B4202" s="46"/>
      <c r="C4202" s="53" t="s">
        <v>8</v>
      </c>
      <c r="D4202" s="53"/>
      <c r="E4202" s="46"/>
      <c r="F4202" s="46"/>
    </row>
    <row r="4203" spans="1:6" ht="18.5" x14ac:dyDescent="0.45">
      <c r="A4203" s="2"/>
      <c r="B4203" s="2"/>
      <c r="C4203" s="45"/>
      <c r="D4203" s="45"/>
      <c r="E4203" s="2"/>
      <c r="F4203" s="2"/>
    </row>
    <row r="4204" spans="1:6" x14ac:dyDescent="0.35">
      <c r="A4204" s="2" t="s">
        <v>60</v>
      </c>
      <c r="B4204" s="2" t="s">
        <v>60</v>
      </c>
      <c r="C4204" s="2" t="s">
        <v>60</v>
      </c>
      <c r="D4204" s="2" t="s">
        <v>60</v>
      </c>
      <c r="E4204" s="2" t="s">
        <v>60</v>
      </c>
      <c r="F4204" s="2" t="s">
        <v>60</v>
      </c>
    </row>
    <row r="4205" spans="1:6" x14ac:dyDescent="0.35">
      <c r="A4205" s="2">
        <v>62324407</v>
      </c>
      <c r="B4205" s="2">
        <v>62274403</v>
      </c>
      <c r="C4205" s="2">
        <v>62324407</v>
      </c>
      <c r="D4205" s="2">
        <v>62274403</v>
      </c>
      <c r="E4205" s="2">
        <v>62324407</v>
      </c>
      <c r="F4205" s="2">
        <v>62274403</v>
      </c>
    </row>
    <row r="4206" spans="1:6" x14ac:dyDescent="0.35">
      <c r="A4206" s="1">
        <f>+F4200+3</f>
        <v>21053501186</v>
      </c>
      <c r="B4206" s="1">
        <f>+E4200+3</f>
        <v>21053501230</v>
      </c>
      <c r="C4206" s="1">
        <f>+A4213+2</f>
        <v>21053501199</v>
      </c>
      <c r="D4206" s="1">
        <f>+B4213+2</f>
        <v>21053501294</v>
      </c>
      <c r="E4206" s="1">
        <f>+C4213+1</f>
        <v>21053501212</v>
      </c>
      <c r="F4206" s="1">
        <f>+D4213+1</f>
        <v>21053501319</v>
      </c>
    </row>
    <row r="4207" spans="1:6" x14ac:dyDescent="0.35">
      <c r="A4207" s="1">
        <f>+A4206+1</f>
        <v>21053501187</v>
      </c>
      <c r="B4207" s="1">
        <f>+B4206+31</f>
        <v>21053501261</v>
      </c>
      <c r="C4207" s="1">
        <f>+C4206+2</f>
        <v>21053501201</v>
      </c>
      <c r="D4207" s="1">
        <f>+D4206+8</f>
        <v>21053501302</v>
      </c>
      <c r="E4207" s="1">
        <f>+E4206+2</f>
        <v>21053501214</v>
      </c>
      <c r="F4207" s="1">
        <f>+F4206+5+2</f>
        <v>21053501326</v>
      </c>
    </row>
    <row r="4208" spans="1:6" x14ac:dyDescent="0.35">
      <c r="A4208" s="1">
        <f t="shared" ref="A4208:F4213" si="672">+A4207+1</f>
        <v>21053501188</v>
      </c>
      <c r="B4208" s="1">
        <f>+B4207+6</f>
        <v>21053501267</v>
      </c>
      <c r="C4208" s="1">
        <f>+C4207+3</f>
        <v>21053501204</v>
      </c>
      <c r="D4208" s="1">
        <f>+D4207+4</f>
        <v>21053501306</v>
      </c>
      <c r="E4208" s="1">
        <f t="shared" si="672"/>
        <v>21053501215</v>
      </c>
      <c r="F4208" s="1">
        <f>+F4207+5</f>
        <v>21053501331</v>
      </c>
    </row>
    <row r="4209" spans="1:6" x14ac:dyDescent="0.35">
      <c r="A4209" s="1">
        <f t="shared" si="672"/>
        <v>21053501189</v>
      </c>
      <c r="B4209" s="1">
        <f>+B4208+1</f>
        <v>21053501268</v>
      </c>
      <c r="C4209" s="1">
        <f t="shared" si="672"/>
        <v>21053501205</v>
      </c>
      <c r="D4209" s="1">
        <f>+D4208+3</f>
        <v>21053501309</v>
      </c>
      <c r="E4209" s="1">
        <f t="shared" si="672"/>
        <v>21053501216</v>
      </c>
      <c r="F4209" s="1">
        <f>+F4208+11</f>
        <v>21053501342</v>
      </c>
    </row>
    <row r="4210" spans="1:6" x14ac:dyDescent="0.35">
      <c r="A4210" s="1">
        <f>+A4209+2</f>
        <v>21053501191</v>
      </c>
      <c r="B4210" s="1">
        <f>+B4209+5</f>
        <v>21053501273</v>
      </c>
      <c r="C4210" s="1">
        <f t="shared" si="672"/>
        <v>21053501206</v>
      </c>
      <c r="D4210" s="1">
        <f>+D4209+4</f>
        <v>21053501313</v>
      </c>
      <c r="E4210" s="1">
        <f>+E4209+2</f>
        <v>21053501218</v>
      </c>
      <c r="F4210" s="1">
        <f>+F4209+2</f>
        <v>21053501344</v>
      </c>
    </row>
    <row r="4211" spans="1:6" x14ac:dyDescent="0.35">
      <c r="A4211" s="1">
        <f t="shared" si="672"/>
        <v>21053501192</v>
      </c>
      <c r="B4211" s="1">
        <f>+B4210+2</f>
        <v>21053501275</v>
      </c>
      <c r="C4211" s="1">
        <f>+C4210+2</f>
        <v>21053501208</v>
      </c>
      <c r="D4211" s="1">
        <f t="shared" si="672"/>
        <v>21053501314</v>
      </c>
      <c r="E4211" s="1">
        <f t="shared" si="672"/>
        <v>21053501219</v>
      </c>
      <c r="F4211" s="1">
        <f t="shared" si="672"/>
        <v>21053501345</v>
      </c>
    </row>
    <row r="4212" spans="1:6" x14ac:dyDescent="0.35">
      <c r="A4212" s="1">
        <f>+A4211+4</f>
        <v>21053501196</v>
      </c>
      <c r="B4212" s="1">
        <f>+B4211+12</f>
        <v>21053501287</v>
      </c>
      <c r="C4212" s="1">
        <f t="shared" si="672"/>
        <v>21053501209</v>
      </c>
      <c r="D4212" s="1">
        <f>+D4211+1</f>
        <v>21053501315</v>
      </c>
      <c r="E4212" s="1">
        <f t="shared" si="672"/>
        <v>21053501220</v>
      </c>
      <c r="F4212" s="1">
        <f>+F4211+7</f>
        <v>21053501352</v>
      </c>
    </row>
    <row r="4213" spans="1:6" x14ac:dyDescent="0.35">
      <c r="A4213" s="1">
        <f t="shared" si="672"/>
        <v>21053501197</v>
      </c>
      <c r="B4213" s="1">
        <f>+B4212+5</f>
        <v>21053501292</v>
      </c>
      <c r="C4213" s="1">
        <f>+C4212+2</f>
        <v>21053501211</v>
      </c>
      <c r="D4213" s="1">
        <f>+D4212+3</f>
        <v>21053501318</v>
      </c>
      <c r="E4213" s="1">
        <f t="shared" si="672"/>
        <v>21053501221</v>
      </c>
      <c r="F4213" s="1">
        <f t="shared" si="672"/>
        <v>21053501353</v>
      </c>
    </row>
    <row r="4214" spans="1:6" ht="18.5" x14ac:dyDescent="0.45">
      <c r="A4214" s="1"/>
      <c r="B4214" s="46"/>
      <c r="C4214" s="53" t="s">
        <v>9</v>
      </c>
      <c r="D4214" s="53"/>
      <c r="E4214" s="46"/>
      <c r="F4214" s="46"/>
    </row>
    <row r="4215" spans="1:6" x14ac:dyDescent="0.35">
      <c r="A4215" s="2" t="s">
        <v>60</v>
      </c>
      <c r="B4215" s="2" t="s">
        <v>60</v>
      </c>
      <c r="C4215" s="2" t="s">
        <v>60</v>
      </c>
      <c r="D4215" s="2" t="s">
        <v>60</v>
      </c>
      <c r="E4215" s="2" t="s">
        <v>60</v>
      </c>
      <c r="F4215" s="2" t="s">
        <v>63</v>
      </c>
    </row>
    <row r="4216" spans="1:6" x14ac:dyDescent="0.35">
      <c r="A4216" s="2">
        <v>62324407</v>
      </c>
      <c r="B4216" s="2">
        <v>62274403</v>
      </c>
      <c r="C4216" s="2">
        <v>62324407</v>
      </c>
      <c r="D4216" s="2">
        <v>62274403</v>
      </c>
      <c r="E4216" s="2">
        <v>62324407</v>
      </c>
      <c r="F4216" s="2">
        <v>52051222</v>
      </c>
    </row>
    <row r="4217" spans="1:6" x14ac:dyDescent="0.35">
      <c r="A4217" s="1">
        <f>+E4213+1</f>
        <v>21053501222</v>
      </c>
      <c r="B4217" s="1">
        <f>+F4213+4</f>
        <v>21053501357</v>
      </c>
      <c r="C4217" s="1">
        <f>+A4224+1</f>
        <v>21053501238</v>
      </c>
      <c r="D4217" s="1">
        <f>+B4224+3</f>
        <v>21053501401</v>
      </c>
      <c r="E4217" s="1">
        <f>+C4224+1</f>
        <v>21053501252</v>
      </c>
      <c r="F4217" s="1">
        <f>+D4226+59+18</f>
        <v>21053503118</v>
      </c>
    </row>
    <row r="4218" spans="1:6" x14ac:dyDescent="0.35">
      <c r="A4218" s="1">
        <f>+A4217+1</f>
        <v>21053501223</v>
      </c>
      <c r="B4218" s="1">
        <f>+B4217+13</f>
        <v>21053501370</v>
      </c>
      <c r="C4218" s="1">
        <f>+C4217+2</f>
        <v>21053501240</v>
      </c>
      <c r="D4218" s="1">
        <f>+D4217+1</f>
        <v>21053501402</v>
      </c>
      <c r="E4218" s="1">
        <f t="shared" ref="E4218:E4224" si="673">+E4217+1</f>
        <v>21053501253</v>
      </c>
      <c r="F4218" s="1">
        <f>+F4217+33+2</f>
        <v>21053503153</v>
      </c>
    </row>
    <row r="4219" spans="1:6" x14ac:dyDescent="0.35">
      <c r="A4219" s="1">
        <f>+A4218+2</f>
        <v>21053501225</v>
      </c>
      <c r="B4219" s="1">
        <f>+B4218+4</f>
        <v>21053501374</v>
      </c>
      <c r="C4219" s="1">
        <f>+C4218+3</f>
        <v>21053501243</v>
      </c>
      <c r="D4219" s="1">
        <f>+D4218+2</f>
        <v>21053501404</v>
      </c>
      <c r="E4219" s="1">
        <f t="shared" si="673"/>
        <v>21053501254</v>
      </c>
      <c r="F4219" s="1">
        <f>+F4218+47+21</f>
        <v>21053503221</v>
      </c>
    </row>
    <row r="4220" spans="1:6" x14ac:dyDescent="0.35">
      <c r="A4220" s="1">
        <f>+A4219+3</f>
        <v>21053501228</v>
      </c>
      <c r="B4220" s="1">
        <f>+B4219+6</f>
        <v>21053501380</v>
      </c>
      <c r="C4220" s="1">
        <f>+C4219+3</f>
        <v>21053501246</v>
      </c>
      <c r="D4220" s="1">
        <f>+D4219+5</f>
        <v>21053501409</v>
      </c>
      <c r="E4220" s="1">
        <f t="shared" si="673"/>
        <v>21053501255</v>
      </c>
      <c r="F4220" s="1">
        <f>+F4219+12</f>
        <v>21053503233</v>
      </c>
    </row>
    <row r="4221" spans="1:6" x14ac:dyDescent="0.35">
      <c r="A4221" s="1">
        <f>+A4220+3</f>
        <v>21053501231</v>
      </c>
      <c r="B4221" s="1">
        <f>+B4220+2</f>
        <v>21053501382</v>
      </c>
      <c r="C4221" s="1">
        <f t="shared" ref="B4221:D4224" si="674">+C4220+1</f>
        <v>21053501247</v>
      </c>
      <c r="D4221" s="1">
        <f t="shared" si="674"/>
        <v>21053501410</v>
      </c>
      <c r="E4221" s="1">
        <f t="shared" si="673"/>
        <v>21053501256</v>
      </c>
      <c r="F4221" s="1">
        <f>+F4220+12</f>
        <v>21053503245</v>
      </c>
    </row>
    <row r="4222" spans="1:6" x14ac:dyDescent="0.35">
      <c r="A4222" s="1">
        <f t="shared" ref="A4222" si="675">+A4221+1</f>
        <v>21053501232</v>
      </c>
      <c r="B4222" s="1">
        <f>+B4221+3</f>
        <v>21053501385</v>
      </c>
      <c r="C4222" s="1">
        <f t="shared" si="674"/>
        <v>21053501248</v>
      </c>
      <c r="D4222" s="1">
        <v>21081501032</v>
      </c>
      <c r="E4222" s="1">
        <f t="shared" si="673"/>
        <v>21053501257</v>
      </c>
      <c r="F4222" s="1">
        <f>+F4221+18</f>
        <v>21053503263</v>
      </c>
    </row>
    <row r="4223" spans="1:6" x14ac:dyDescent="0.35">
      <c r="A4223" s="1">
        <f>+A4222+3</f>
        <v>21053501235</v>
      </c>
      <c r="B4223" s="1">
        <f t="shared" si="674"/>
        <v>21053501386</v>
      </c>
      <c r="C4223" s="1">
        <f>+C4222+2</f>
        <v>21053501250</v>
      </c>
      <c r="D4223" s="2" t="s">
        <v>63</v>
      </c>
      <c r="E4223" s="1">
        <f t="shared" si="673"/>
        <v>21053501258</v>
      </c>
      <c r="F4223" s="1">
        <f>+F4222+37+22</f>
        <v>21053503322</v>
      </c>
    </row>
    <row r="4224" spans="1:6" x14ac:dyDescent="0.35">
      <c r="A4224" s="1">
        <f>+A4223+2</f>
        <v>21053501237</v>
      </c>
      <c r="B4224" s="1">
        <f>+B4223+12</f>
        <v>21053501398</v>
      </c>
      <c r="C4224" s="1">
        <f t="shared" si="674"/>
        <v>21053501251</v>
      </c>
      <c r="D4224" s="2">
        <v>52051222</v>
      </c>
      <c r="E4224" s="1">
        <f t="shared" si="673"/>
        <v>21053501259</v>
      </c>
      <c r="F4224" s="1"/>
    </row>
    <row r="4225" spans="1:6" x14ac:dyDescent="0.35">
      <c r="A4225" s="1"/>
      <c r="B4225" s="1"/>
      <c r="C4225" s="1"/>
      <c r="D4225" s="1">
        <v>20053503372</v>
      </c>
      <c r="E4225" s="1"/>
      <c r="F4225" s="1"/>
    </row>
    <row r="4226" spans="1:6" x14ac:dyDescent="0.35">
      <c r="A4226" s="1"/>
      <c r="B4226" s="1"/>
      <c r="C4226" s="1"/>
      <c r="D4226" s="1">
        <v>21053503041</v>
      </c>
      <c r="E4226" s="1"/>
      <c r="F4226" s="1"/>
    </row>
    <row r="4227" spans="1:6" x14ac:dyDescent="0.35">
      <c r="A4227" s="1"/>
      <c r="B4227" s="1"/>
      <c r="C4227" s="1"/>
      <c r="D4227" s="1"/>
      <c r="E4227" s="1"/>
      <c r="F4227" s="1"/>
    </row>
    <row r="4228" spans="1:6" ht="18.5" x14ac:dyDescent="0.45">
      <c r="A4228" s="1"/>
      <c r="B4228" s="46"/>
      <c r="C4228" s="53" t="s">
        <v>10</v>
      </c>
      <c r="D4228" s="53"/>
      <c r="E4228" s="46"/>
      <c r="F4228" s="46"/>
    </row>
    <row r="4229" spans="1:6" x14ac:dyDescent="0.35">
      <c r="A4229" s="2" t="s">
        <v>60</v>
      </c>
      <c r="B4229" s="2" t="s">
        <v>60</v>
      </c>
      <c r="C4229" s="2" t="s">
        <v>60</v>
      </c>
      <c r="D4229" s="2" t="s">
        <v>60</v>
      </c>
      <c r="E4229" s="2" t="s">
        <v>60</v>
      </c>
      <c r="F4229" s="2" t="s">
        <v>60</v>
      </c>
    </row>
    <row r="4230" spans="1:6" x14ac:dyDescent="0.35">
      <c r="A4230" s="2">
        <v>62324407</v>
      </c>
      <c r="B4230" s="2">
        <v>62314402</v>
      </c>
      <c r="C4230" s="2">
        <v>62324407</v>
      </c>
      <c r="D4230" s="2">
        <v>62314402</v>
      </c>
      <c r="E4230" s="2">
        <v>62324407</v>
      </c>
      <c r="F4230" s="2">
        <v>62314402</v>
      </c>
    </row>
    <row r="4231" spans="1:6" x14ac:dyDescent="0.35">
      <c r="A4231" s="1">
        <f>+E4224+1</f>
        <v>21053501260</v>
      </c>
      <c r="B4231" s="1">
        <v>21053501001</v>
      </c>
      <c r="C4231" s="1">
        <f>+A4238+4</f>
        <v>21053501282</v>
      </c>
      <c r="D4231" s="1">
        <f>+B4238+52</f>
        <v>21053501159</v>
      </c>
      <c r="E4231" s="1">
        <f>+C4238+3</f>
        <v>21053501300</v>
      </c>
      <c r="F4231" s="1">
        <f>+D4238+50</f>
        <v>21053501286</v>
      </c>
    </row>
    <row r="4232" spans="1:6" x14ac:dyDescent="0.35">
      <c r="A4232" s="1">
        <f>+A4231+2</f>
        <v>21053501262</v>
      </c>
      <c r="B4232" s="1">
        <f>+B4231+31</f>
        <v>21053501032</v>
      </c>
      <c r="C4232" s="1">
        <f>+C4231+1</f>
        <v>21053501283</v>
      </c>
      <c r="D4232" s="1">
        <f>+D4231+5</f>
        <v>21053501164</v>
      </c>
      <c r="E4232" s="1">
        <f t="shared" ref="E4232:F4237" si="676">+E4231+1</f>
        <v>21053501301</v>
      </c>
      <c r="F4232" s="1">
        <f>+F4231+3</f>
        <v>21053501289</v>
      </c>
    </row>
    <row r="4233" spans="1:6" x14ac:dyDescent="0.35">
      <c r="A4233" s="1">
        <f t="shared" ref="A4233:A4237" si="677">+A4232+1</f>
        <v>21053501263</v>
      </c>
      <c r="B4233" s="1">
        <f>+B4232+14</f>
        <v>21053501046</v>
      </c>
      <c r="C4233" s="1">
        <f>+C4232+2</f>
        <v>21053501285</v>
      </c>
      <c r="D4233" s="1">
        <f>+D4232+7</f>
        <v>21053501171</v>
      </c>
      <c r="E4233" s="1">
        <f>+E4232+3</f>
        <v>21053501304</v>
      </c>
      <c r="F4233" s="1">
        <f>+F4232+6</f>
        <v>21053501295</v>
      </c>
    </row>
    <row r="4234" spans="1:6" x14ac:dyDescent="0.35">
      <c r="A4234" s="1">
        <f>+A4233+3</f>
        <v>21053501266</v>
      </c>
      <c r="B4234" s="1">
        <f t="shared" ref="B4234:D4238" si="678">+B4233+1</f>
        <v>21053501047</v>
      </c>
      <c r="C4234" s="1">
        <f>+C4233+5</f>
        <v>21053501290</v>
      </c>
      <c r="D4234" s="1">
        <f>+D4233+29+13</f>
        <v>21053501213</v>
      </c>
      <c r="E4234" s="1">
        <f t="shared" si="676"/>
        <v>21053501305</v>
      </c>
      <c r="F4234" s="1">
        <f>+F4233+4</f>
        <v>21053501299</v>
      </c>
    </row>
    <row r="4235" spans="1:6" x14ac:dyDescent="0.35">
      <c r="A4235" s="1">
        <f>+A4234+3</f>
        <v>21053501269</v>
      </c>
      <c r="B4235" s="1">
        <f>+B4234+4</f>
        <v>21053501051</v>
      </c>
      <c r="C4235" s="1">
        <f t="shared" si="678"/>
        <v>21053501291</v>
      </c>
      <c r="D4235" s="1">
        <f>+D4234+13</f>
        <v>21053501226</v>
      </c>
      <c r="E4235" s="1">
        <f>+E4234+3</f>
        <v>21053501308</v>
      </c>
      <c r="F4235" s="1">
        <f>+F4234+25</f>
        <v>21053501324</v>
      </c>
    </row>
    <row r="4236" spans="1:6" x14ac:dyDescent="0.35">
      <c r="A4236" s="1">
        <f>+A4235+2</f>
        <v>21053501271</v>
      </c>
      <c r="B4236" s="1">
        <f>+B4235+17</f>
        <v>21053501068</v>
      </c>
      <c r="C4236" s="1">
        <f>+C4235+2</f>
        <v>21053501293</v>
      </c>
      <c r="D4236" s="1">
        <f>+D4235+7</f>
        <v>21053501233</v>
      </c>
      <c r="E4236" s="1">
        <f>+E4235+2</f>
        <v>21053501310</v>
      </c>
      <c r="F4236" s="1">
        <f>+F4235+14</f>
        <v>21053501338</v>
      </c>
    </row>
    <row r="4237" spans="1:6" x14ac:dyDescent="0.35">
      <c r="A4237" s="1">
        <f t="shared" si="677"/>
        <v>21053501272</v>
      </c>
      <c r="B4237" s="1">
        <f>+B4236+32+6</f>
        <v>21053501106</v>
      </c>
      <c r="C4237" s="1">
        <f>+C4236+3</f>
        <v>21053501296</v>
      </c>
      <c r="D4237" s="1">
        <f t="shared" si="678"/>
        <v>21053501234</v>
      </c>
      <c r="E4237" s="1">
        <f>+E4236+2</f>
        <v>21053501312</v>
      </c>
      <c r="F4237" s="1">
        <f t="shared" si="676"/>
        <v>21053501339</v>
      </c>
    </row>
    <row r="4238" spans="1:6" x14ac:dyDescent="0.35">
      <c r="A4238" s="1">
        <f>+A4237+6</f>
        <v>21053501278</v>
      </c>
      <c r="B4238" s="1">
        <f t="shared" si="678"/>
        <v>21053501107</v>
      </c>
      <c r="C4238" s="1">
        <f t="shared" si="678"/>
        <v>21053501297</v>
      </c>
      <c r="D4238" s="1">
        <f>+D4237+2</f>
        <v>21053501236</v>
      </c>
      <c r="E4238" s="1">
        <f>+E4237+5</f>
        <v>21053501317</v>
      </c>
      <c r="F4238" s="1">
        <f>+F4237+15</f>
        <v>21053501354</v>
      </c>
    </row>
    <row r="4239" spans="1:6" x14ac:dyDescent="0.35">
      <c r="A4239" s="1"/>
      <c r="B4239" s="1"/>
      <c r="C4239" s="1"/>
      <c r="D4239" s="1"/>
      <c r="E4239" s="1"/>
      <c r="F4239" s="1"/>
    </row>
    <row r="4240" spans="1:6" ht="18.5" x14ac:dyDescent="0.45">
      <c r="A4240" s="1"/>
      <c r="B4240" s="46"/>
      <c r="C4240" s="53" t="s">
        <v>11</v>
      </c>
      <c r="D4240" s="53"/>
      <c r="E4240" s="46"/>
      <c r="F4240" s="46"/>
    </row>
    <row r="4241" spans="1:6" x14ac:dyDescent="0.35">
      <c r="A4241" s="2" t="s">
        <v>60</v>
      </c>
      <c r="B4241" s="2" t="s">
        <v>60</v>
      </c>
      <c r="C4241" s="2" t="s">
        <v>60</v>
      </c>
      <c r="D4241" s="2" t="s">
        <v>60</v>
      </c>
      <c r="E4241" s="2" t="s">
        <v>60</v>
      </c>
      <c r="F4241" s="2" t="s">
        <v>60</v>
      </c>
    </row>
    <row r="4242" spans="1:6" x14ac:dyDescent="0.35">
      <c r="A4242" s="2">
        <v>62324407</v>
      </c>
      <c r="B4242" s="2">
        <v>62314402</v>
      </c>
      <c r="C4242" s="2">
        <v>62324407</v>
      </c>
      <c r="D4242" s="2">
        <v>62354443</v>
      </c>
      <c r="E4242" s="2">
        <v>62324407</v>
      </c>
      <c r="F4242" s="2">
        <v>62354443</v>
      </c>
    </row>
    <row r="4243" spans="1:6" x14ac:dyDescent="0.35">
      <c r="A4243" s="1">
        <f>+E4238+3</f>
        <v>21053501320</v>
      </c>
      <c r="B4243" s="1">
        <f>+F4238+17</f>
        <v>21053501371</v>
      </c>
      <c r="C4243" s="1">
        <f>+A4250+1</f>
        <v>21053501334</v>
      </c>
      <c r="D4243" s="1">
        <v>21053501146</v>
      </c>
      <c r="E4243" s="1">
        <f>+C4250+1</f>
        <v>21053501350</v>
      </c>
      <c r="F4243" s="1">
        <f>+D4250+1</f>
        <v>21053501245</v>
      </c>
    </row>
    <row r="4244" spans="1:6" x14ac:dyDescent="0.35">
      <c r="A4244" s="1">
        <f>+A4243+2</f>
        <v>21053501322</v>
      </c>
      <c r="B4244" s="1">
        <f>+B4243+4</f>
        <v>21053501375</v>
      </c>
      <c r="C4244" s="1">
        <f>+C4243+2</f>
        <v>21053501336</v>
      </c>
      <c r="D4244" s="1">
        <f>+D4243+4</f>
        <v>21053501150</v>
      </c>
      <c r="E4244" s="1">
        <f t="shared" ref="E4244:E4250" si="679">+E4243+1</f>
        <v>21053501351</v>
      </c>
      <c r="F4244" s="1">
        <f>+F4243+4</f>
        <v>21053501249</v>
      </c>
    </row>
    <row r="4245" spans="1:6" x14ac:dyDescent="0.35">
      <c r="A4245" s="1">
        <f t="shared" ref="A4245:A4249" si="680">+A4244+1</f>
        <v>21053501323</v>
      </c>
      <c r="B4245" s="1">
        <f>+B4244+17</f>
        <v>21053501392</v>
      </c>
      <c r="C4245" s="1">
        <f t="shared" ref="C4245:C4250" si="681">+C4244+1</f>
        <v>21053501337</v>
      </c>
      <c r="D4245" s="1">
        <f>+D4244+10</f>
        <v>21053501160</v>
      </c>
      <c r="E4245" s="1">
        <f>+E4244+4</f>
        <v>21053501355</v>
      </c>
      <c r="F4245" s="1">
        <f>+F4244+15</f>
        <v>21053501264</v>
      </c>
    </row>
    <row r="4246" spans="1:6" x14ac:dyDescent="0.35">
      <c r="A4246" s="1">
        <f>+A4245+2</f>
        <v>21053501325</v>
      </c>
      <c r="B4246" s="1">
        <f>+B4245+14</f>
        <v>21053501406</v>
      </c>
      <c r="C4246" s="1">
        <f>+C4245+3</f>
        <v>21053501340</v>
      </c>
      <c r="D4246" s="1">
        <f>+D4245+30</f>
        <v>21053501190</v>
      </c>
      <c r="E4246" s="1">
        <f>+E4245+3</f>
        <v>21053501358</v>
      </c>
      <c r="F4246" s="1">
        <f>+F4245+24</f>
        <v>21053501288</v>
      </c>
    </row>
    <row r="4247" spans="1:6" x14ac:dyDescent="0.35">
      <c r="A4247" s="1">
        <f>+A4246+3</f>
        <v>21053501328</v>
      </c>
      <c r="B4247" s="2" t="s">
        <v>60</v>
      </c>
      <c r="C4247" s="1">
        <f t="shared" si="681"/>
        <v>21053501341</v>
      </c>
      <c r="D4247" s="1">
        <f>+D4246+3</f>
        <v>21053501193</v>
      </c>
      <c r="E4247" s="1">
        <f t="shared" si="679"/>
        <v>21053501359</v>
      </c>
      <c r="F4247" s="1">
        <f>+F4246+23</f>
        <v>21053501311</v>
      </c>
    </row>
    <row r="4248" spans="1:6" x14ac:dyDescent="0.35">
      <c r="A4248" s="1">
        <f t="shared" si="680"/>
        <v>21053501329</v>
      </c>
      <c r="B4248" s="2">
        <v>62354443</v>
      </c>
      <c r="C4248" s="1">
        <f>+C4247+5</f>
        <v>21053501346</v>
      </c>
      <c r="D4248" s="1">
        <f>+D4247+5</f>
        <v>21053501198</v>
      </c>
      <c r="E4248" s="1">
        <f t="shared" si="679"/>
        <v>21053501360</v>
      </c>
      <c r="F4248" s="1">
        <f>+F4247+16</f>
        <v>21053501327</v>
      </c>
    </row>
    <row r="4249" spans="1:6" x14ac:dyDescent="0.35">
      <c r="A4249" s="1">
        <f t="shared" si="680"/>
        <v>21053501330</v>
      </c>
      <c r="B4249" s="1">
        <v>20053501024</v>
      </c>
      <c r="C4249" s="1">
        <f>+C4248+2</f>
        <v>21053501348</v>
      </c>
      <c r="D4249" s="1">
        <f>+D4248+12</f>
        <v>21053501210</v>
      </c>
      <c r="E4249" s="1">
        <f t="shared" si="679"/>
        <v>21053501361</v>
      </c>
      <c r="F4249" s="1">
        <f>+F4248+3+61-10</f>
        <v>21053501381</v>
      </c>
    </row>
    <row r="4250" spans="1:6" x14ac:dyDescent="0.35">
      <c r="A4250" s="1">
        <f>+A4249+3</f>
        <v>21053501333</v>
      </c>
      <c r="B4250" s="1">
        <f>+B4249+76+19</f>
        <v>20053501119</v>
      </c>
      <c r="C4250" s="1">
        <f t="shared" si="681"/>
        <v>21053501349</v>
      </c>
      <c r="D4250" s="1">
        <f>+D4249+34</f>
        <v>21053501244</v>
      </c>
      <c r="E4250" s="1">
        <f t="shared" si="679"/>
        <v>21053501362</v>
      </c>
      <c r="F4250" s="1"/>
    </row>
    <row r="4251" spans="1:6" x14ac:dyDescent="0.35">
      <c r="A4251" s="1"/>
      <c r="B4251" s="1">
        <f>+B4250+3</f>
        <v>20053501122</v>
      </c>
      <c r="C4251" s="1"/>
      <c r="D4251" s="1"/>
      <c r="E4251" s="1"/>
      <c r="F4251" s="1"/>
    </row>
    <row r="4252" spans="1:6" x14ac:dyDescent="0.35">
      <c r="A4252" s="1"/>
      <c r="B4252" s="1">
        <f>+B4251+108</f>
        <v>20053501230</v>
      </c>
      <c r="C4252" s="1"/>
      <c r="D4252" s="1"/>
      <c r="E4252" s="1"/>
      <c r="F4252" s="1"/>
    </row>
    <row r="4253" spans="1:6" x14ac:dyDescent="0.35">
      <c r="A4253" s="1"/>
      <c r="B4253" s="1"/>
      <c r="C4253" s="1"/>
      <c r="D4253" s="1"/>
      <c r="E4253" s="1"/>
      <c r="F4253" s="1"/>
    </row>
    <row r="4254" spans="1:6" ht="18.5" x14ac:dyDescent="0.45">
      <c r="A4254" s="1"/>
      <c r="B4254" s="46"/>
      <c r="C4254" s="53" t="s">
        <v>12</v>
      </c>
      <c r="D4254" s="53"/>
      <c r="E4254" s="46"/>
      <c r="F4254" s="46"/>
    </row>
    <row r="4255" spans="1:6" x14ac:dyDescent="0.35">
      <c r="A4255" s="2" t="s">
        <v>60</v>
      </c>
      <c r="B4255" s="2" t="s">
        <v>60</v>
      </c>
      <c r="C4255" s="2" t="s">
        <v>60</v>
      </c>
      <c r="D4255" s="2" t="s">
        <v>60</v>
      </c>
      <c r="E4255" s="2" t="s">
        <v>60</v>
      </c>
      <c r="F4255" s="2" t="s">
        <v>60</v>
      </c>
    </row>
    <row r="4256" spans="1:6" x14ac:dyDescent="0.35">
      <c r="A4256" s="2">
        <v>62324407</v>
      </c>
      <c r="B4256" s="2">
        <v>62134402</v>
      </c>
      <c r="C4256" s="2">
        <v>62324407</v>
      </c>
      <c r="D4256" s="2">
        <v>62134402</v>
      </c>
      <c r="E4256" s="2">
        <v>62324407</v>
      </c>
      <c r="F4256" s="2">
        <v>62134402</v>
      </c>
    </row>
    <row r="4257" spans="1:6" x14ac:dyDescent="0.35">
      <c r="A4257" s="1">
        <f>+E4250+1</f>
        <v>21053501363</v>
      </c>
      <c r="B4257" s="1">
        <v>19053501073</v>
      </c>
      <c r="C4257" s="1">
        <f>+A4264+1</f>
        <v>21053501377</v>
      </c>
      <c r="D4257" s="1">
        <f>+B4264+7</f>
        <v>21053501108</v>
      </c>
      <c r="E4257" s="1">
        <f>+C4264+1</f>
        <v>21053501390</v>
      </c>
      <c r="F4257" s="1">
        <f>+D4264+34</f>
        <v>21053501229</v>
      </c>
    </row>
    <row r="4258" spans="1:6" x14ac:dyDescent="0.35">
      <c r="A4258" s="1">
        <f>+A4257+2</f>
        <v>21053501365</v>
      </c>
      <c r="B4258" s="1">
        <v>21053501002</v>
      </c>
      <c r="C4258" s="1">
        <f>+C4257+1</f>
        <v>21053501378</v>
      </c>
      <c r="D4258" s="1">
        <f>+D4257+15</f>
        <v>21053501123</v>
      </c>
      <c r="E4258" s="1">
        <f t="shared" ref="E4258:E4262" si="682">+E4257+1</f>
        <v>21053501391</v>
      </c>
      <c r="F4258" s="1">
        <f>+F4257+13</f>
        <v>21053501242</v>
      </c>
    </row>
    <row r="4259" spans="1:6" x14ac:dyDescent="0.35">
      <c r="A4259" s="1">
        <f t="shared" ref="A4259:A4263" si="683">+A4258+1</f>
        <v>21053501366</v>
      </c>
      <c r="B4259" s="1">
        <f>+B4258+21</f>
        <v>21053501023</v>
      </c>
      <c r="C4259" s="1">
        <f t="shared" ref="B4259:C4264" si="684">+C4258+1</f>
        <v>21053501379</v>
      </c>
      <c r="D4259" s="1">
        <f>+D4258+7</f>
        <v>21053501130</v>
      </c>
      <c r="E4259" s="1">
        <f>+E4258+3</f>
        <v>21053501394</v>
      </c>
      <c r="F4259" s="1">
        <f>+F4258+35</f>
        <v>21053501277</v>
      </c>
    </row>
    <row r="4260" spans="1:6" x14ac:dyDescent="0.35">
      <c r="A4260" s="1">
        <f>+A4259+2</f>
        <v>21053501368</v>
      </c>
      <c r="B4260" s="1">
        <f t="shared" si="684"/>
        <v>21053501024</v>
      </c>
      <c r="C4260" s="1">
        <f>+C4259+4</f>
        <v>21053501383</v>
      </c>
      <c r="D4260" s="1">
        <f>+D4259+12</f>
        <v>21053501142</v>
      </c>
      <c r="E4260" s="1">
        <f t="shared" si="682"/>
        <v>21053501395</v>
      </c>
      <c r="F4260" s="1">
        <f>+F4259+4</f>
        <v>21053501281</v>
      </c>
    </row>
    <row r="4261" spans="1:6" x14ac:dyDescent="0.35">
      <c r="A4261" s="1">
        <f t="shared" si="683"/>
        <v>21053501369</v>
      </c>
      <c r="B4261" s="1">
        <f>+B4260+18</f>
        <v>21053501042</v>
      </c>
      <c r="C4261" s="1">
        <f t="shared" si="684"/>
        <v>21053501384</v>
      </c>
      <c r="D4261" s="1">
        <f>+D4260+10</f>
        <v>21053501152</v>
      </c>
      <c r="E4261" s="1">
        <f t="shared" si="682"/>
        <v>21053501396</v>
      </c>
      <c r="F4261" s="1">
        <f>+F4260+3</f>
        <v>21053501284</v>
      </c>
    </row>
    <row r="4262" spans="1:6" x14ac:dyDescent="0.35">
      <c r="A4262" s="1">
        <f>+A4261+3</f>
        <v>21053501372</v>
      </c>
      <c r="B4262" s="1">
        <f>+B4261+27</f>
        <v>21053501069</v>
      </c>
      <c r="C4262" s="1">
        <f>+C4261+3</f>
        <v>21053501387</v>
      </c>
      <c r="D4262" s="1">
        <f>+D4261+5</f>
        <v>21053501157</v>
      </c>
      <c r="E4262" s="1">
        <f t="shared" si="682"/>
        <v>21053501397</v>
      </c>
      <c r="F4262" s="1">
        <f>+F4261+59</f>
        <v>21053501343</v>
      </c>
    </row>
    <row r="4263" spans="1:6" x14ac:dyDescent="0.35">
      <c r="A4263" s="1">
        <f t="shared" si="683"/>
        <v>21053501373</v>
      </c>
      <c r="B4263" s="1">
        <f>+B4262+21</f>
        <v>21053501090</v>
      </c>
      <c r="C4263" s="1">
        <f t="shared" si="684"/>
        <v>21053501388</v>
      </c>
      <c r="D4263" s="1">
        <f>+D4262+5</f>
        <v>21053501162</v>
      </c>
      <c r="E4263" s="1">
        <f>+E4262+6</f>
        <v>21053501403</v>
      </c>
      <c r="F4263" s="1">
        <f>+F4262+13</f>
        <v>21053501356</v>
      </c>
    </row>
    <row r="4264" spans="1:6" x14ac:dyDescent="0.35">
      <c r="A4264" s="1">
        <f>+A4263+3</f>
        <v>21053501376</v>
      </c>
      <c r="B4264" s="1">
        <f>+B4263+11</f>
        <v>21053501101</v>
      </c>
      <c r="C4264" s="1">
        <f t="shared" si="684"/>
        <v>21053501389</v>
      </c>
      <c r="D4264" s="1">
        <f>+D4263+33</f>
        <v>21053501195</v>
      </c>
      <c r="E4264" s="1">
        <f>+E4263+2</f>
        <v>21053501405</v>
      </c>
      <c r="F4264" s="1">
        <f>+F4263+11</f>
        <v>21053501367</v>
      </c>
    </row>
    <row r="4265" spans="1:6" x14ac:dyDescent="0.35">
      <c r="A4265" s="1"/>
      <c r="B4265" s="1"/>
      <c r="C4265" s="1"/>
      <c r="D4265" s="1"/>
      <c r="E4265" s="1"/>
      <c r="F4265" s="1"/>
    </row>
    <row r="4266" spans="1:6" ht="18.5" x14ac:dyDescent="0.45">
      <c r="A4266" s="1"/>
      <c r="B4266" s="46"/>
      <c r="C4266" s="53" t="s">
        <v>13</v>
      </c>
      <c r="D4266" s="53"/>
      <c r="E4266" s="46"/>
      <c r="F4266" s="46"/>
    </row>
    <row r="4267" spans="1:6" x14ac:dyDescent="0.35">
      <c r="A4267" s="2" t="s">
        <v>60</v>
      </c>
      <c r="B4267" s="2" t="s">
        <v>60</v>
      </c>
      <c r="C4267" s="2" t="s">
        <v>60</v>
      </c>
      <c r="D4267" s="2" t="s">
        <v>63</v>
      </c>
      <c r="E4267" s="2" t="s">
        <v>60</v>
      </c>
      <c r="F4267" s="2" t="s">
        <v>63</v>
      </c>
    </row>
    <row r="4268" spans="1:6" x14ac:dyDescent="0.35">
      <c r="A4268" s="2">
        <v>62324407</v>
      </c>
      <c r="B4268" s="2">
        <v>62134402</v>
      </c>
      <c r="C4268" s="2">
        <v>62324407</v>
      </c>
      <c r="D4268" s="2">
        <v>52051221</v>
      </c>
      <c r="E4268" s="2">
        <v>62324407</v>
      </c>
      <c r="F4268" s="2">
        <v>52321227</v>
      </c>
    </row>
    <row r="4269" spans="1:6" x14ac:dyDescent="0.35">
      <c r="A4269" s="1">
        <f>+E4264+3</f>
        <v>21053501408</v>
      </c>
      <c r="B4269" s="1">
        <f>+F4264+40</f>
        <v>21053501407</v>
      </c>
      <c r="C4269" s="1">
        <f>+A4276+1</f>
        <v>21053501420</v>
      </c>
      <c r="D4269" s="1">
        <v>21053503012</v>
      </c>
      <c r="E4269" s="1">
        <f>+C4276+1</f>
        <v>21053501428</v>
      </c>
      <c r="F4269" s="1">
        <v>21053503182</v>
      </c>
    </row>
    <row r="4270" spans="1:6" x14ac:dyDescent="0.35">
      <c r="A4270" s="1">
        <f>+A4269+3</f>
        <v>21053501411</v>
      </c>
      <c r="B4270" s="2" t="s">
        <v>60</v>
      </c>
      <c r="C4270" s="1">
        <f>+C4269+1</f>
        <v>21053501421</v>
      </c>
      <c r="D4270" s="1">
        <f>38+D4269</f>
        <v>21053503050</v>
      </c>
      <c r="E4270" s="1">
        <f t="shared" ref="E4270:E4272" si="685">+E4269+1</f>
        <v>21053501429</v>
      </c>
      <c r="F4270" s="1"/>
    </row>
    <row r="4271" spans="1:6" x14ac:dyDescent="0.35">
      <c r="A4271" s="1">
        <f t="shared" ref="A4271:A4276" si="686">+A4270+1</f>
        <v>21053501412</v>
      </c>
      <c r="B4271" s="2">
        <v>62413423</v>
      </c>
      <c r="C4271" s="1">
        <f t="shared" ref="B4271:C4276" si="687">+C4270+1</f>
        <v>21053501422</v>
      </c>
      <c r="D4271" s="1">
        <f>+D4270+50+39</f>
        <v>21053503139</v>
      </c>
      <c r="E4271" s="1">
        <f t="shared" si="685"/>
        <v>21053501430</v>
      </c>
      <c r="F4271" s="1"/>
    </row>
    <row r="4272" spans="1:6" x14ac:dyDescent="0.35">
      <c r="A4272" s="1">
        <f t="shared" si="686"/>
        <v>21053501413</v>
      </c>
      <c r="B4272" s="1">
        <v>21053501080</v>
      </c>
      <c r="C4272" s="1">
        <f t="shared" si="687"/>
        <v>21053501423</v>
      </c>
      <c r="D4272" s="1">
        <f>+D4271+24</f>
        <v>21053503163</v>
      </c>
      <c r="E4272" s="1">
        <f t="shared" si="685"/>
        <v>21053501431</v>
      </c>
      <c r="F4272" s="1"/>
    </row>
    <row r="4273" spans="1:7" x14ac:dyDescent="0.35">
      <c r="A4273" s="1">
        <f>+A4272+2</f>
        <v>21053501415</v>
      </c>
      <c r="B4273" s="1">
        <f>+B4272+92</f>
        <v>21053501172</v>
      </c>
      <c r="C4273" s="1">
        <f t="shared" si="687"/>
        <v>21053501424</v>
      </c>
      <c r="D4273" s="1">
        <f>+D4272+34</f>
        <v>21053503197</v>
      </c>
      <c r="E4273" s="1">
        <v>21063501116</v>
      </c>
      <c r="F4273" s="1"/>
    </row>
    <row r="4274" spans="1:7" x14ac:dyDescent="0.35">
      <c r="A4274" s="1">
        <f t="shared" si="686"/>
        <v>21053501416</v>
      </c>
      <c r="B4274" s="1">
        <f>+B4273+30</f>
        <v>21053501202</v>
      </c>
      <c r="C4274" s="1">
        <f t="shared" si="687"/>
        <v>21053501425</v>
      </c>
      <c r="D4274" s="1"/>
      <c r="E4274" s="1">
        <v>21077501020</v>
      </c>
      <c r="F4274" s="1"/>
    </row>
    <row r="4275" spans="1:7" x14ac:dyDescent="0.35">
      <c r="A4275" s="1">
        <f>+A4274+2</f>
        <v>21053501418</v>
      </c>
      <c r="B4275" s="1">
        <f t="shared" si="687"/>
        <v>21053501203</v>
      </c>
      <c r="C4275" s="1">
        <f t="shared" si="687"/>
        <v>21053501426</v>
      </c>
      <c r="D4275" s="1"/>
      <c r="E4275" s="1"/>
      <c r="F4275" s="1"/>
    </row>
    <row r="4276" spans="1:7" x14ac:dyDescent="0.35">
      <c r="A4276" s="1">
        <f t="shared" si="686"/>
        <v>21053501419</v>
      </c>
      <c r="B4276" s="1">
        <f>+B4275+21</f>
        <v>21053501224</v>
      </c>
      <c r="C4276" s="1">
        <f t="shared" si="687"/>
        <v>21053501427</v>
      </c>
      <c r="D4276" s="1"/>
      <c r="E4276" s="1"/>
      <c r="F4276" s="1"/>
      <c r="G4276" s="8">
        <f>8*48-2+24+6+9</f>
        <v>421</v>
      </c>
    </row>
    <row r="4277" spans="1:7" x14ac:dyDescent="0.35">
      <c r="B4277" s="8">
        <f>+B4276+15</f>
        <v>21053501239</v>
      </c>
    </row>
    <row r="4278" spans="1:7" x14ac:dyDescent="0.35">
      <c r="B4278" s="8">
        <f>+B4277+61+64</f>
        <v>21053501364</v>
      </c>
    </row>
    <row r="4280" spans="1:7" ht="18.5" x14ac:dyDescent="0.45">
      <c r="C4280" s="53" t="s">
        <v>84</v>
      </c>
      <c r="D4280" s="53"/>
    </row>
    <row r="4281" spans="1:7" x14ac:dyDescent="0.35">
      <c r="A4281" s="2" t="s">
        <v>60</v>
      </c>
      <c r="B4281" s="2" t="s">
        <v>60</v>
      </c>
    </row>
    <row r="4282" spans="1:7" x14ac:dyDescent="0.35">
      <c r="A4282" s="2" t="s">
        <v>106</v>
      </c>
      <c r="B4282" s="2">
        <v>62324407</v>
      </c>
    </row>
    <row r="4283" spans="1:7" x14ac:dyDescent="0.35">
      <c r="A4283" s="8">
        <v>18053501206</v>
      </c>
      <c r="B4283" s="8">
        <v>21053501155</v>
      </c>
    </row>
    <row r="4284" spans="1:7" x14ac:dyDescent="0.35">
      <c r="B4284" s="8">
        <f>+B4283+30</f>
        <v>21053501185</v>
      </c>
    </row>
    <row r="4285" spans="1:7" x14ac:dyDescent="0.35">
      <c r="B4285" s="8">
        <f>+B4284+15+74</f>
        <v>21053501274</v>
      </c>
    </row>
    <row r="4286" spans="1:7" x14ac:dyDescent="0.35">
      <c r="B4286" s="8">
        <f>+B4285+5</f>
        <v>21053501279</v>
      </c>
    </row>
    <row r="4287" spans="1:7" x14ac:dyDescent="0.35">
      <c r="B4287" s="8">
        <f>+B4286+1</f>
        <v>21053501280</v>
      </c>
    </row>
    <row r="4288" spans="1:7" x14ac:dyDescent="0.35">
      <c r="B4288" s="8">
        <f>+B4287+18</f>
        <v>21053501298</v>
      </c>
    </row>
    <row r="4289" spans="2:2" x14ac:dyDescent="0.35">
      <c r="B4289" s="8">
        <f>+B4288+49</f>
        <v>21053501347</v>
      </c>
    </row>
    <row r="4290" spans="2:2" x14ac:dyDescent="0.35">
      <c r="B4290" s="8">
        <f>+B4289+53+14</f>
        <v>21053501414</v>
      </c>
    </row>
    <row r="4440" spans="8:8" x14ac:dyDescent="0.35">
      <c r="H4440" s="8">
        <f>46*8</f>
        <v>368</v>
      </c>
    </row>
    <row r="4454" spans="8:8" x14ac:dyDescent="0.35">
      <c r="H4454" s="8">
        <f>48*7</f>
        <v>336</v>
      </c>
    </row>
    <row r="4508" spans="7:7" x14ac:dyDescent="0.35">
      <c r="G4508" s="2"/>
    </row>
    <row r="4509" spans="7:7" x14ac:dyDescent="0.35">
      <c r="G4509" s="2"/>
    </row>
    <row r="4510" spans="7:7" x14ac:dyDescent="0.35">
      <c r="G4510" s="1"/>
    </row>
    <row r="4511" spans="7:7" x14ac:dyDescent="0.35">
      <c r="G4511" s="1"/>
    </row>
    <row r="4512" spans="7:7" x14ac:dyDescent="0.35">
      <c r="G4512" s="1"/>
    </row>
    <row r="4513" spans="7:7" x14ac:dyDescent="0.35">
      <c r="G4513" s="1"/>
    </row>
    <row r="4514" spans="7:7" x14ac:dyDescent="0.35">
      <c r="G4514" s="1"/>
    </row>
    <row r="4515" spans="7:7" x14ac:dyDescent="0.35">
      <c r="G4515" s="1"/>
    </row>
    <row r="4516" spans="7:7" x14ac:dyDescent="0.35">
      <c r="G4516" s="1"/>
    </row>
    <row r="4517" spans="7:7" x14ac:dyDescent="0.35">
      <c r="G4517" s="1"/>
    </row>
    <row r="4556" spans="7:7" x14ac:dyDescent="0.35">
      <c r="G4556" s="8">
        <f>48*8</f>
        <v>384</v>
      </c>
    </row>
    <row r="4914" spans="1:6" ht="18.5" x14ac:dyDescent="0.45">
      <c r="A4914" s="53" t="s">
        <v>0</v>
      </c>
      <c r="B4914" s="53"/>
      <c r="C4914" s="53"/>
      <c r="D4914" s="53"/>
      <c r="E4914" s="53"/>
      <c r="F4914" s="53"/>
    </row>
    <row r="4915" spans="1:6" ht="23.5" x14ac:dyDescent="0.55000000000000004">
      <c r="A4915" s="3" t="s">
        <v>107</v>
      </c>
      <c r="B4915" s="49"/>
      <c r="C4915" s="49"/>
      <c r="D4915" s="49"/>
      <c r="E4915" s="49"/>
      <c r="F4915" s="4" t="s">
        <v>1</v>
      </c>
    </row>
    <row r="4916" spans="1:6" ht="18.5" x14ac:dyDescent="0.45">
      <c r="A4916" s="1"/>
      <c r="B4916" s="49"/>
      <c r="C4916" s="53" t="s">
        <v>5</v>
      </c>
      <c r="D4916" s="53"/>
      <c r="E4916" s="49"/>
      <c r="F4916" s="49"/>
    </row>
    <row r="4917" spans="1:6" x14ac:dyDescent="0.35">
      <c r="A4917" s="2" t="s">
        <v>37</v>
      </c>
      <c r="B4917" s="2" t="s">
        <v>37</v>
      </c>
      <c r="C4917" s="2" t="s">
        <v>37</v>
      </c>
      <c r="D4917" s="2" t="s">
        <v>37</v>
      </c>
      <c r="E4917" s="2" t="s">
        <v>37</v>
      </c>
      <c r="F4917" s="2" t="s">
        <v>37</v>
      </c>
    </row>
    <row r="4918" spans="1:6" x14ac:dyDescent="0.35">
      <c r="A4918" s="2">
        <v>22417604</v>
      </c>
      <c r="B4918" s="2">
        <v>22417608</v>
      </c>
      <c r="C4918" s="2">
        <v>22417604</v>
      </c>
      <c r="D4918" s="2">
        <v>22417608</v>
      </c>
      <c r="E4918" s="2">
        <v>22417604</v>
      </c>
      <c r="F4918" s="2">
        <v>22417608</v>
      </c>
    </row>
    <row r="4919" spans="1:6" x14ac:dyDescent="0.35">
      <c r="A4919" s="1">
        <v>20002504005</v>
      </c>
      <c r="B4919" s="1">
        <v>20010504056</v>
      </c>
      <c r="C4919" s="1">
        <f>+A4926+1</f>
        <v>20053504009</v>
      </c>
      <c r="D4919" s="1">
        <f>+B4926+4</f>
        <v>20053504034</v>
      </c>
      <c r="E4919" s="1">
        <f>+C4926+2</f>
        <v>20053504022</v>
      </c>
      <c r="F4919" s="1">
        <f>+D4926+1</f>
        <v>20053504073</v>
      </c>
    </row>
    <row r="4920" spans="1:6" x14ac:dyDescent="0.35">
      <c r="A4920" s="1">
        <f>+A4919+26</f>
        <v>20002504031</v>
      </c>
      <c r="B4920" s="1">
        <v>20053504003</v>
      </c>
      <c r="C4920" s="1">
        <f>+C4919+2</f>
        <v>20053504011</v>
      </c>
      <c r="D4920" s="1">
        <f>+D4919+2</f>
        <v>20053504036</v>
      </c>
      <c r="E4920" s="1">
        <f t="shared" ref="B4920:F4926" si="688">+E4919+1</f>
        <v>20053504023</v>
      </c>
      <c r="F4920" s="1">
        <f>+F4919+2</f>
        <v>20053504075</v>
      </c>
    </row>
    <row r="4921" spans="1:6" x14ac:dyDescent="0.35">
      <c r="A4921" s="1">
        <v>20053504002</v>
      </c>
      <c r="B4921" s="1">
        <f>+B4920+7</f>
        <v>20053504010</v>
      </c>
      <c r="C4921" s="1">
        <f t="shared" si="688"/>
        <v>20053504012</v>
      </c>
      <c r="D4921" s="1">
        <f>+D4920+2</f>
        <v>20053504038</v>
      </c>
      <c r="E4921" s="1">
        <f t="shared" si="688"/>
        <v>20053504024</v>
      </c>
      <c r="F4921" s="1">
        <f>+F4920+2</f>
        <v>20053504077</v>
      </c>
    </row>
    <row r="4922" spans="1:6" x14ac:dyDescent="0.35">
      <c r="A4922" s="1">
        <f>+A4921+2</f>
        <v>20053504004</v>
      </c>
      <c r="B4922" s="1">
        <f>+B4921+4</f>
        <v>20053504014</v>
      </c>
      <c r="C4922" s="1">
        <f t="shared" si="688"/>
        <v>20053504013</v>
      </c>
      <c r="D4922" s="1">
        <f>+D4921+6</f>
        <v>20053504044</v>
      </c>
      <c r="E4922" s="1">
        <f t="shared" si="688"/>
        <v>20053504025</v>
      </c>
      <c r="F4922" s="1">
        <f>+F4921+7</f>
        <v>20053504084</v>
      </c>
    </row>
    <row r="4923" spans="1:6" x14ac:dyDescent="0.35">
      <c r="A4923" s="1">
        <f t="shared" ref="A4923:A4926" si="689">+A4922+1</f>
        <v>20053504005</v>
      </c>
      <c r="B4923" s="1">
        <f t="shared" si="688"/>
        <v>20053504015</v>
      </c>
      <c r="C4923" s="1">
        <f>+C4922+4</f>
        <v>20053504017</v>
      </c>
      <c r="D4923" s="1">
        <f>+D4922+5</f>
        <v>20053504049</v>
      </c>
      <c r="E4923" s="1">
        <f t="shared" si="688"/>
        <v>20053504026</v>
      </c>
      <c r="F4923" s="1">
        <f t="shared" si="688"/>
        <v>20053504085</v>
      </c>
    </row>
    <row r="4924" spans="1:6" x14ac:dyDescent="0.35">
      <c r="A4924" s="1">
        <f t="shared" si="689"/>
        <v>20053504006</v>
      </c>
      <c r="B4924" s="1">
        <f t="shared" si="688"/>
        <v>20053504016</v>
      </c>
      <c r="C4924" s="1">
        <f t="shared" si="688"/>
        <v>20053504018</v>
      </c>
      <c r="D4924" s="1">
        <f>+D4923+11</f>
        <v>20053504060</v>
      </c>
      <c r="E4924" s="1">
        <f>+E4923+2</f>
        <v>20053504028</v>
      </c>
      <c r="F4924" s="1">
        <f>+F4923+6</f>
        <v>20053504091</v>
      </c>
    </row>
    <row r="4925" spans="1:6" x14ac:dyDescent="0.35">
      <c r="A4925" s="1">
        <f t="shared" si="689"/>
        <v>20053504007</v>
      </c>
      <c r="B4925" s="1">
        <f>+B4924+11</f>
        <v>20053504027</v>
      </c>
      <c r="C4925" s="1">
        <f t="shared" si="688"/>
        <v>20053504019</v>
      </c>
      <c r="D4925" s="1">
        <f>+D4924+7</f>
        <v>20053504067</v>
      </c>
      <c r="E4925" s="1">
        <f t="shared" si="688"/>
        <v>20053504029</v>
      </c>
      <c r="F4925" s="1">
        <f>+F4924+5</f>
        <v>20053504096</v>
      </c>
    </row>
    <row r="4926" spans="1:6" x14ac:dyDescent="0.35">
      <c r="A4926" s="1">
        <f t="shared" si="689"/>
        <v>20053504008</v>
      </c>
      <c r="B4926" s="1">
        <f>+B4925+3</f>
        <v>20053504030</v>
      </c>
      <c r="C4926" s="1">
        <f t="shared" si="688"/>
        <v>20053504020</v>
      </c>
      <c r="D4926" s="1">
        <f>+D4925+5</f>
        <v>20053504072</v>
      </c>
      <c r="E4926" s="1">
        <f>+E4925+2</f>
        <v>20053504031</v>
      </c>
      <c r="F4926" s="1">
        <f>+F4925+2</f>
        <v>20053504098</v>
      </c>
    </row>
    <row r="4927" spans="1:6" x14ac:dyDescent="0.35">
      <c r="A4927" s="1"/>
      <c r="B4927" s="1"/>
      <c r="C4927" s="1"/>
      <c r="D4927" s="1"/>
      <c r="E4927" s="1"/>
      <c r="F4927" s="1"/>
    </row>
    <row r="4928" spans="1:6" ht="18.5" x14ac:dyDescent="0.45">
      <c r="A4928" s="1"/>
      <c r="B4928" s="49"/>
      <c r="C4928" s="53" t="s">
        <v>6</v>
      </c>
      <c r="D4928" s="53"/>
      <c r="E4928" s="49"/>
      <c r="F4928" s="49"/>
    </row>
    <row r="4929" spans="1:6" x14ac:dyDescent="0.35">
      <c r="A4929" s="2" t="s">
        <v>37</v>
      </c>
      <c r="B4929" s="2" t="s">
        <v>37</v>
      </c>
      <c r="C4929" s="2" t="s">
        <v>37</v>
      </c>
      <c r="D4929" s="2" t="s">
        <v>37</v>
      </c>
      <c r="E4929" s="2" t="s">
        <v>37</v>
      </c>
      <c r="F4929" s="2" t="s">
        <v>37</v>
      </c>
    </row>
    <row r="4930" spans="1:6" x14ac:dyDescent="0.35">
      <c r="A4930" s="2">
        <v>22417604</v>
      </c>
      <c r="B4930" s="2">
        <v>22417608</v>
      </c>
      <c r="C4930" s="2">
        <v>22417604</v>
      </c>
      <c r="D4930" s="2">
        <v>22417608</v>
      </c>
      <c r="E4930" s="2">
        <v>22417604</v>
      </c>
      <c r="F4930" s="2">
        <v>22417608</v>
      </c>
    </row>
    <row r="4931" spans="1:6" x14ac:dyDescent="0.35">
      <c r="A4931" s="1">
        <f>+E4926+1</f>
        <v>20053504032</v>
      </c>
      <c r="B4931" s="1">
        <f>+F4926+12</f>
        <v>20053504110</v>
      </c>
      <c r="C4931" s="1">
        <f>+A4938+1</f>
        <v>20053504043</v>
      </c>
      <c r="D4931" s="1">
        <f>+B4938+4</f>
        <v>20053504157</v>
      </c>
      <c r="E4931" s="1">
        <f>+C4938+1</f>
        <v>20053504053</v>
      </c>
      <c r="F4931" s="1">
        <f>+D4938+9</f>
        <v>20053504214</v>
      </c>
    </row>
    <row r="4932" spans="1:6" x14ac:dyDescent="0.35">
      <c r="A4932" s="1">
        <f>+A4931+1</f>
        <v>20053504033</v>
      </c>
      <c r="B4932" s="1">
        <f t="shared" ref="B4932:C4938" si="690">+B4931+1</f>
        <v>20053504111</v>
      </c>
      <c r="C4932" s="1">
        <f>+C4931+2</f>
        <v>20053504045</v>
      </c>
      <c r="D4932" s="1">
        <f>+D4931+11</f>
        <v>20053504168</v>
      </c>
      <c r="E4932" s="1">
        <f t="shared" ref="E4932:F4938" si="691">+E4931+1</f>
        <v>20053504054</v>
      </c>
      <c r="F4932" s="1">
        <v>20077504070</v>
      </c>
    </row>
    <row r="4933" spans="1:6" x14ac:dyDescent="0.35">
      <c r="A4933" s="1">
        <f>+A4932+2</f>
        <v>20053504035</v>
      </c>
      <c r="B4933" s="1">
        <f>+B4932+14</f>
        <v>20053504125</v>
      </c>
      <c r="C4933" s="1">
        <f t="shared" si="690"/>
        <v>20053504046</v>
      </c>
      <c r="D4933" s="1">
        <f>+D4932+3</f>
        <v>20053504171</v>
      </c>
      <c r="E4933" s="1">
        <f>+E4932+2</f>
        <v>20053504056</v>
      </c>
      <c r="F4933" s="2" t="s">
        <v>38</v>
      </c>
    </row>
    <row r="4934" spans="1:6" x14ac:dyDescent="0.35">
      <c r="A4934" s="1">
        <f>+A4933+2</f>
        <v>20053504037</v>
      </c>
      <c r="B4934" s="1">
        <f>+B4933+3</f>
        <v>20053504128</v>
      </c>
      <c r="C4934" s="1">
        <f t="shared" si="690"/>
        <v>20053504047</v>
      </c>
      <c r="D4934" s="1">
        <f>+D4933+2</f>
        <v>20053504173</v>
      </c>
      <c r="E4934" s="1">
        <f t="shared" si="691"/>
        <v>20053504057</v>
      </c>
      <c r="F4934" s="2">
        <v>32347607</v>
      </c>
    </row>
    <row r="4935" spans="1:6" x14ac:dyDescent="0.35">
      <c r="A4935" s="1">
        <f>+A4934+2</f>
        <v>20053504039</v>
      </c>
      <c r="B4935" s="1">
        <f t="shared" si="690"/>
        <v>20053504129</v>
      </c>
      <c r="C4935" s="1">
        <f t="shared" si="690"/>
        <v>20053504048</v>
      </c>
      <c r="D4935" s="1">
        <f>+D4934+2</f>
        <v>20053504175</v>
      </c>
      <c r="E4935" s="1">
        <f t="shared" si="691"/>
        <v>20053504058</v>
      </c>
      <c r="F4935" s="1">
        <v>20053570001</v>
      </c>
    </row>
    <row r="4936" spans="1:6" x14ac:dyDescent="0.35">
      <c r="A4936" s="1">
        <f t="shared" ref="A4936:A4938" si="692">+A4935+1</f>
        <v>20053504040</v>
      </c>
      <c r="B4936" s="1">
        <f>+B4935+4</f>
        <v>20053504133</v>
      </c>
      <c r="C4936" s="1">
        <f>+C4935+2</f>
        <v>20053504050</v>
      </c>
      <c r="D4936" s="1">
        <f>+D4935+11</f>
        <v>20053504186</v>
      </c>
      <c r="E4936" s="1">
        <f t="shared" si="691"/>
        <v>20053504059</v>
      </c>
      <c r="F4936" s="1">
        <f t="shared" si="691"/>
        <v>20053570002</v>
      </c>
    </row>
    <row r="4937" spans="1:6" x14ac:dyDescent="0.35">
      <c r="A4937" s="1">
        <f t="shared" si="692"/>
        <v>20053504041</v>
      </c>
      <c r="B4937" s="1">
        <f>+B4936+8</f>
        <v>20053504141</v>
      </c>
      <c r="C4937" s="1">
        <f t="shared" si="690"/>
        <v>20053504051</v>
      </c>
      <c r="D4937" s="1">
        <f>+D4936+17</f>
        <v>20053504203</v>
      </c>
      <c r="E4937" s="1">
        <f>+E4936+3</f>
        <v>20053504062</v>
      </c>
      <c r="F4937" s="1">
        <f t="shared" si="691"/>
        <v>20053570003</v>
      </c>
    </row>
    <row r="4938" spans="1:6" x14ac:dyDescent="0.35">
      <c r="A4938" s="1">
        <f t="shared" si="692"/>
        <v>20053504042</v>
      </c>
      <c r="B4938" s="1">
        <f>+B4937+12</f>
        <v>20053504153</v>
      </c>
      <c r="C4938" s="1">
        <f t="shared" si="690"/>
        <v>20053504052</v>
      </c>
      <c r="D4938" s="1">
        <f>+D4937+2</f>
        <v>20053504205</v>
      </c>
      <c r="E4938" s="1">
        <f t="shared" si="691"/>
        <v>20053504063</v>
      </c>
      <c r="F4938" s="1">
        <f>+F4937+2</f>
        <v>20053570005</v>
      </c>
    </row>
    <row r="4939" spans="1:6" x14ac:dyDescent="0.35">
      <c r="A4939" s="1"/>
      <c r="B4939" s="1"/>
      <c r="C4939" s="1"/>
      <c r="D4939" s="1"/>
      <c r="E4939" s="1"/>
      <c r="F4939" s="1">
        <f t="shared" ref="F4939" si="693">+F4938+1</f>
        <v>20053570006</v>
      </c>
    </row>
    <row r="4940" spans="1:6" x14ac:dyDescent="0.35">
      <c r="A4940" s="1"/>
      <c r="B4940" s="1"/>
      <c r="C4940" s="1"/>
      <c r="D4940" s="1"/>
      <c r="E4940" s="1"/>
      <c r="F4940" s="1">
        <f t="shared" ref="F4940" si="694">+F4939+1</f>
        <v>20053570007</v>
      </c>
    </row>
    <row r="4941" spans="1:6" x14ac:dyDescent="0.35">
      <c r="A4941" s="1"/>
      <c r="B4941" s="1"/>
      <c r="C4941" s="1"/>
      <c r="D4941" s="1"/>
      <c r="E4941" s="1"/>
      <c r="F4941" s="1"/>
    </row>
    <row r="4942" spans="1:6" ht="18.5" x14ac:dyDescent="0.45">
      <c r="A4942" s="1"/>
      <c r="B4942" s="49"/>
      <c r="C4942" s="53" t="s">
        <v>7</v>
      </c>
      <c r="D4942" s="53"/>
      <c r="E4942" s="49"/>
      <c r="F4942" s="49"/>
    </row>
    <row r="4943" spans="1:6" ht="18.5" x14ac:dyDescent="0.45">
      <c r="A4943" s="2"/>
      <c r="B4943" s="2"/>
      <c r="C4943" s="48"/>
      <c r="D4943" s="48"/>
      <c r="E4943" s="2"/>
      <c r="F4943" s="2"/>
    </row>
    <row r="4944" spans="1:6" x14ac:dyDescent="0.35">
      <c r="A4944" s="2" t="s">
        <v>37</v>
      </c>
      <c r="B4944" s="2" t="s">
        <v>38</v>
      </c>
      <c r="C4944" s="2" t="s">
        <v>37</v>
      </c>
      <c r="D4944" s="2" t="s">
        <v>38</v>
      </c>
      <c r="E4944" s="2" t="s">
        <v>37</v>
      </c>
      <c r="F4944" s="2" t="s">
        <v>38</v>
      </c>
    </row>
    <row r="4945" spans="1:6" x14ac:dyDescent="0.35">
      <c r="A4945" s="2">
        <v>22417604</v>
      </c>
      <c r="B4945" s="2">
        <v>32347607</v>
      </c>
      <c r="C4945" s="2">
        <v>22417604</v>
      </c>
      <c r="D4945" s="2">
        <v>32347607</v>
      </c>
      <c r="E4945" s="2">
        <v>22417604</v>
      </c>
      <c r="F4945" s="2">
        <v>32347607</v>
      </c>
    </row>
    <row r="4946" spans="1:6" x14ac:dyDescent="0.35">
      <c r="A4946" s="1">
        <f>+E4938+1</f>
        <v>20053504064</v>
      </c>
      <c r="B4946" s="1">
        <f>+F4940+1</f>
        <v>20053570008</v>
      </c>
      <c r="C4946" s="1">
        <f>+A4953+2</f>
        <v>20053504076</v>
      </c>
      <c r="D4946" s="1">
        <f>+B4953+1</f>
        <v>20053570016</v>
      </c>
      <c r="E4946" s="1">
        <f>+C4953+1</f>
        <v>20053504087</v>
      </c>
      <c r="F4946" s="1">
        <f>+D4953+1</f>
        <v>20053570024</v>
      </c>
    </row>
    <row r="4947" spans="1:6" x14ac:dyDescent="0.35">
      <c r="A4947" s="1">
        <f>+A4946+1</f>
        <v>20053504065</v>
      </c>
      <c r="B4947" s="1">
        <f t="shared" ref="B4947:D4953" si="695">+B4946+1</f>
        <v>20053570009</v>
      </c>
      <c r="C4947" s="1">
        <f>+C4946+2</f>
        <v>20053504078</v>
      </c>
      <c r="D4947" s="1">
        <f>+D4946+1</f>
        <v>20053570017</v>
      </c>
      <c r="E4947" s="1">
        <f>+E4946+2</f>
        <v>20053504089</v>
      </c>
      <c r="F4947" s="1">
        <f t="shared" ref="E4947:F4953" si="696">+F4946+1</f>
        <v>20053570025</v>
      </c>
    </row>
    <row r="4948" spans="1:6" x14ac:dyDescent="0.35">
      <c r="A4948" s="1">
        <f t="shared" ref="A4948:A4952" si="697">+A4947+1</f>
        <v>20053504066</v>
      </c>
      <c r="B4948" s="1">
        <f t="shared" si="695"/>
        <v>20053570010</v>
      </c>
      <c r="C4948" s="1">
        <f t="shared" si="695"/>
        <v>20053504079</v>
      </c>
      <c r="D4948" s="1">
        <f t="shared" si="695"/>
        <v>20053570018</v>
      </c>
      <c r="E4948" s="1">
        <f t="shared" si="696"/>
        <v>20053504090</v>
      </c>
      <c r="F4948" s="1">
        <f t="shared" si="696"/>
        <v>20053570026</v>
      </c>
    </row>
    <row r="4949" spans="1:6" x14ac:dyDescent="0.35">
      <c r="A4949" s="1">
        <f>+A4948+2</f>
        <v>20053504068</v>
      </c>
      <c r="B4949" s="1">
        <f t="shared" si="695"/>
        <v>20053570011</v>
      </c>
      <c r="C4949" s="1">
        <f t="shared" si="695"/>
        <v>20053504080</v>
      </c>
      <c r="D4949" s="1">
        <f t="shared" si="695"/>
        <v>20053570019</v>
      </c>
      <c r="E4949" s="1">
        <f>+E4948+2</f>
        <v>20053504092</v>
      </c>
      <c r="F4949" s="1">
        <f t="shared" si="696"/>
        <v>20053570027</v>
      </c>
    </row>
    <row r="4950" spans="1:6" x14ac:dyDescent="0.35">
      <c r="A4950" s="1">
        <f t="shared" si="697"/>
        <v>20053504069</v>
      </c>
      <c r="B4950" s="1">
        <f t="shared" si="695"/>
        <v>20053570012</v>
      </c>
      <c r="C4950" s="1">
        <f t="shared" si="695"/>
        <v>20053504081</v>
      </c>
      <c r="D4950" s="1">
        <f t="shared" si="695"/>
        <v>20053570020</v>
      </c>
      <c r="E4950" s="1">
        <f t="shared" si="696"/>
        <v>20053504093</v>
      </c>
      <c r="F4950" s="1">
        <f t="shared" si="696"/>
        <v>20053570028</v>
      </c>
    </row>
    <row r="4951" spans="1:6" x14ac:dyDescent="0.35">
      <c r="A4951" s="1">
        <f t="shared" si="697"/>
        <v>20053504070</v>
      </c>
      <c r="B4951" s="1">
        <f t="shared" si="695"/>
        <v>20053570013</v>
      </c>
      <c r="C4951" s="1">
        <f t="shared" si="695"/>
        <v>20053504082</v>
      </c>
      <c r="D4951" s="1">
        <f t="shared" si="695"/>
        <v>20053570021</v>
      </c>
      <c r="E4951" s="1">
        <f t="shared" si="696"/>
        <v>20053504094</v>
      </c>
      <c r="F4951" s="1">
        <f t="shared" si="696"/>
        <v>20053570029</v>
      </c>
    </row>
    <row r="4952" spans="1:6" x14ac:dyDescent="0.35">
      <c r="A4952" s="1">
        <f t="shared" si="697"/>
        <v>20053504071</v>
      </c>
      <c r="B4952" s="1">
        <f t="shared" si="695"/>
        <v>20053570014</v>
      </c>
      <c r="C4952" s="1">
        <f t="shared" si="695"/>
        <v>20053504083</v>
      </c>
      <c r="D4952" s="1">
        <f t="shared" si="695"/>
        <v>20053570022</v>
      </c>
      <c r="E4952" s="1">
        <f t="shared" si="696"/>
        <v>20053504095</v>
      </c>
      <c r="F4952" s="1">
        <f t="shared" si="696"/>
        <v>20053570030</v>
      </c>
    </row>
    <row r="4953" spans="1:6" x14ac:dyDescent="0.35">
      <c r="A4953" s="1">
        <f>+A4952+3</f>
        <v>20053504074</v>
      </c>
      <c r="B4953" s="1">
        <f t="shared" si="695"/>
        <v>20053570015</v>
      </c>
      <c r="C4953" s="1">
        <f>+C4952+3</f>
        <v>20053504086</v>
      </c>
      <c r="D4953" s="1">
        <f t="shared" si="695"/>
        <v>20053570023</v>
      </c>
      <c r="E4953" s="1">
        <f>+E4952+4</f>
        <v>20053504099</v>
      </c>
      <c r="F4953" s="1">
        <f t="shared" si="696"/>
        <v>20053570031</v>
      </c>
    </row>
    <row r="4954" spans="1:6" x14ac:dyDescent="0.35">
      <c r="A4954" s="1"/>
      <c r="B4954" s="1"/>
      <c r="C4954" s="1"/>
      <c r="D4954" s="1"/>
      <c r="E4954" s="1"/>
      <c r="F4954" s="1"/>
    </row>
    <row r="4955" spans="1:6" x14ac:dyDescent="0.35">
      <c r="A4955" s="1"/>
      <c r="B4955" s="1"/>
      <c r="C4955" s="1"/>
      <c r="D4955" s="1"/>
      <c r="E4955" s="1"/>
      <c r="F4955" s="1"/>
    </row>
    <row r="4956" spans="1:6" x14ac:dyDescent="0.35">
      <c r="A4956" s="1"/>
      <c r="B4956" s="1"/>
      <c r="C4956" s="1"/>
      <c r="D4956" s="1"/>
      <c r="E4956" s="1"/>
      <c r="F4956" s="1"/>
    </row>
    <row r="4957" spans="1:6" x14ac:dyDescent="0.35">
      <c r="A4957" s="1"/>
      <c r="B4957" s="1"/>
      <c r="C4957" s="1"/>
      <c r="D4957" s="1"/>
      <c r="E4957" s="1"/>
      <c r="F4957" s="1"/>
    </row>
    <row r="4958" spans="1:6" x14ac:dyDescent="0.35">
      <c r="A4958" s="1"/>
      <c r="B4958" s="1"/>
      <c r="C4958" s="1"/>
      <c r="D4958" s="1"/>
      <c r="E4958" s="1"/>
      <c r="F4958" s="1"/>
    </row>
    <row r="4959" spans="1:6" x14ac:dyDescent="0.35">
      <c r="A4959" s="1"/>
      <c r="B4959" s="1"/>
      <c r="C4959" s="1"/>
      <c r="D4959" s="1"/>
      <c r="E4959" s="1"/>
      <c r="F4959" s="1"/>
    </row>
    <row r="4960" spans="1:6" x14ac:dyDescent="0.35">
      <c r="A4960" s="1"/>
      <c r="B4960" s="1"/>
      <c r="C4960" s="1"/>
      <c r="D4960" s="1"/>
      <c r="E4960" s="1"/>
      <c r="F4960" s="1"/>
    </row>
    <row r="4961" spans="1:6" x14ac:dyDescent="0.35">
      <c r="A4961" s="1"/>
      <c r="B4961" s="1"/>
      <c r="C4961" s="1"/>
      <c r="D4961" s="1"/>
      <c r="E4961" s="1"/>
      <c r="F4961" s="1"/>
    </row>
    <row r="4962" spans="1:6" x14ac:dyDescent="0.35">
      <c r="A4962" s="1"/>
      <c r="B4962" s="1"/>
      <c r="C4962" s="1"/>
      <c r="D4962" s="1"/>
      <c r="E4962" s="1"/>
      <c r="F4962" s="1"/>
    </row>
    <row r="4963" spans="1:6" x14ac:dyDescent="0.35">
      <c r="A4963" s="1"/>
      <c r="B4963" s="1"/>
      <c r="C4963" s="1"/>
      <c r="D4963" s="1"/>
      <c r="E4963" s="1"/>
      <c r="F4963" s="1"/>
    </row>
    <row r="4964" spans="1:6" ht="18.5" x14ac:dyDescent="0.45">
      <c r="A4964" s="1"/>
      <c r="B4964" s="49"/>
      <c r="C4964" s="53" t="s">
        <v>8</v>
      </c>
      <c r="D4964" s="53"/>
      <c r="E4964" s="49"/>
      <c r="F4964" s="49"/>
    </row>
    <row r="4965" spans="1:6" x14ac:dyDescent="0.35">
      <c r="A4965" s="2" t="s">
        <v>37</v>
      </c>
      <c r="B4965" s="2" t="s">
        <v>38</v>
      </c>
      <c r="C4965" s="2" t="s">
        <v>37</v>
      </c>
      <c r="D4965" s="2" t="s">
        <v>38</v>
      </c>
      <c r="E4965" s="2" t="s">
        <v>37</v>
      </c>
      <c r="F4965" s="2" t="s">
        <v>38</v>
      </c>
    </row>
    <row r="4966" spans="1:6" x14ac:dyDescent="0.35">
      <c r="A4966" s="2">
        <v>22417604</v>
      </c>
      <c r="B4966" s="2">
        <v>32347607</v>
      </c>
      <c r="C4966" s="2">
        <v>22417604</v>
      </c>
      <c r="D4966" s="2">
        <v>32347607</v>
      </c>
      <c r="E4966" s="2">
        <v>22417604</v>
      </c>
      <c r="F4966" s="2">
        <v>32347607</v>
      </c>
    </row>
    <row r="4967" spans="1:6" x14ac:dyDescent="0.35">
      <c r="A4967" s="1">
        <f>+E4953+1</f>
        <v>20053504100</v>
      </c>
      <c r="B4967" s="1">
        <f>+F4953+2</f>
        <v>20053570033</v>
      </c>
      <c r="C4967" s="1">
        <f>+A4974+1</f>
        <v>20053504108</v>
      </c>
      <c r="D4967" s="1">
        <f>+B4974+1</f>
        <v>20053570041</v>
      </c>
      <c r="E4967" s="1">
        <f>+C4974+1</f>
        <v>20053504118</v>
      </c>
      <c r="F4967" s="1">
        <f>+D4974+1</f>
        <v>20053570050</v>
      </c>
    </row>
    <row r="4968" spans="1:6" x14ac:dyDescent="0.35">
      <c r="A4968" s="1">
        <f>+A4967+1</f>
        <v>20053504101</v>
      </c>
      <c r="B4968" s="1">
        <f t="shared" ref="B4968:D4974" si="698">+B4967+1</f>
        <v>20053570034</v>
      </c>
      <c r="C4968" s="1">
        <f>+C4967+1</f>
        <v>20053504109</v>
      </c>
      <c r="D4968" s="1">
        <f>+D4967+1</f>
        <v>20053570042</v>
      </c>
      <c r="E4968" s="1">
        <f t="shared" ref="E4968:F4973" si="699">+E4967+1</f>
        <v>20053504119</v>
      </c>
      <c r="F4968" s="1">
        <f t="shared" si="699"/>
        <v>20053570051</v>
      </c>
    </row>
    <row r="4969" spans="1:6" x14ac:dyDescent="0.35">
      <c r="A4969" s="1">
        <f t="shared" ref="A4969:A4974" si="700">+A4968+1</f>
        <v>20053504102</v>
      </c>
      <c r="B4969" s="1">
        <f t="shared" si="698"/>
        <v>20053570035</v>
      </c>
      <c r="C4969" s="1">
        <f>+C4968+3</f>
        <v>20053504112</v>
      </c>
      <c r="D4969" s="1">
        <f t="shared" si="698"/>
        <v>20053570043</v>
      </c>
      <c r="E4969" s="1">
        <f t="shared" si="699"/>
        <v>20053504120</v>
      </c>
      <c r="F4969" s="1">
        <f t="shared" si="699"/>
        <v>20053570052</v>
      </c>
    </row>
    <row r="4970" spans="1:6" x14ac:dyDescent="0.35">
      <c r="A4970" s="1">
        <f t="shared" si="700"/>
        <v>20053504103</v>
      </c>
      <c r="B4970" s="1">
        <f t="shared" si="698"/>
        <v>20053570036</v>
      </c>
      <c r="C4970" s="1">
        <f t="shared" si="698"/>
        <v>20053504113</v>
      </c>
      <c r="D4970" s="1">
        <f t="shared" si="698"/>
        <v>20053570044</v>
      </c>
      <c r="E4970" s="1">
        <f t="shared" si="699"/>
        <v>20053504121</v>
      </c>
      <c r="F4970" s="1">
        <f t="shared" si="699"/>
        <v>20053570053</v>
      </c>
    </row>
    <row r="4971" spans="1:6" x14ac:dyDescent="0.35">
      <c r="A4971" s="1">
        <f t="shared" si="700"/>
        <v>20053504104</v>
      </c>
      <c r="B4971" s="1">
        <f t="shared" si="698"/>
        <v>20053570037</v>
      </c>
      <c r="C4971" s="1">
        <f t="shared" si="698"/>
        <v>20053504114</v>
      </c>
      <c r="D4971" s="1">
        <f t="shared" si="698"/>
        <v>20053570045</v>
      </c>
      <c r="E4971" s="1">
        <f t="shared" si="699"/>
        <v>20053504122</v>
      </c>
      <c r="F4971" s="1">
        <f t="shared" si="699"/>
        <v>20053570054</v>
      </c>
    </row>
    <row r="4972" spans="1:6" x14ac:dyDescent="0.35">
      <c r="A4972" s="1">
        <f t="shared" si="700"/>
        <v>20053504105</v>
      </c>
      <c r="B4972" s="1">
        <f t="shared" si="698"/>
        <v>20053570038</v>
      </c>
      <c r="C4972" s="1">
        <f t="shared" si="698"/>
        <v>20053504115</v>
      </c>
      <c r="D4972" s="1">
        <f>+D4971+2</f>
        <v>20053570047</v>
      </c>
      <c r="E4972" s="1">
        <f t="shared" si="699"/>
        <v>20053504123</v>
      </c>
      <c r="F4972" s="2" t="s">
        <v>39</v>
      </c>
    </row>
    <row r="4973" spans="1:6" x14ac:dyDescent="0.35">
      <c r="A4973" s="1">
        <f t="shared" si="700"/>
        <v>20053504106</v>
      </c>
      <c r="B4973" s="1">
        <f t="shared" si="698"/>
        <v>20053570039</v>
      </c>
      <c r="C4973" s="1">
        <f t="shared" si="698"/>
        <v>20053504116</v>
      </c>
      <c r="D4973" s="1">
        <f t="shared" si="698"/>
        <v>20053570048</v>
      </c>
      <c r="E4973" s="1">
        <f t="shared" si="699"/>
        <v>20053504124</v>
      </c>
      <c r="F4973" s="2">
        <v>32377911</v>
      </c>
    </row>
    <row r="4974" spans="1:6" x14ac:dyDescent="0.35">
      <c r="A4974" s="1">
        <f t="shared" si="700"/>
        <v>20053504107</v>
      </c>
      <c r="B4974" s="1">
        <f t="shared" si="698"/>
        <v>20053570040</v>
      </c>
      <c r="C4974" s="1">
        <f t="shared" si="698"/>
        <v>20053504117</v>
      </c>
      <c r="D4974" s="1">
        <f t="shared" si="698"/>
        <v>20053570049</v>
      </c>
      <c r="E4974" s="1">
        <f>+E4973+2</f>
        <v>20053504126</v>
      </c>
      <c r="F4974" s="1">
        <v>20053568001</v>
      </c>
    </row>
    <row r="4975" spans="1:6" x14ac:dyDescent="0.35">
      <c r="A4975" s="1"/>
      <c r="B4975" s="1"/>
      <c r="C4975" s="1"/>
      <c r="D4975" s="1"/>
      <c r="E4975" s="1"/>
      <c r="F4975" s="1">
        <f>+F4974+1</f>
        <v>20053568002</v>
      </c>
    </row>
    <row r="4976" spans="1:6" x14ac:dyDescent="0.35">
      <c r="A4976" s="1"/>
      <c r="B4976" s="1"/>
      <c r="C4976" s="1"/>
      <c r="D4976" s="1"/>
      <c r="E4976" s="1"/>
      <c r="F4976" s="1">
        <f>+F4975+1</f>
        <v>20053568003</v>
      </c>
    </row>
    <row r="4977" spans="1:6" x14ac:dyDescent="0.35">
      <c r="A4977" s="1"/>
      <c r="B4977" s="1"/>
      <c r="C4977" s="1"/>
      <c r="D4977" s="1"/>
      <c r="E4977" s="1"/>
      <c r="F4977" s="1"/>
    </row>
    <row r="4978" spans="1:6" ht="18.5" x14ac:dyDescent="0.45">
      <c r="A4978" s="1"/>
      <c r="B4978" s="49"/>
      <c r="C4978" s="53" t="s">
        <v>9</v>
      </c>
      <c r="D4978" s="53"/>
      <c r="E4978" s="49"/>
      <c r="F4978" s="49"/>
    </row>
    <row r="4979" spans="1:6" x14ac:dyDescent="0.35">
      <c r="A4979" s="2" t="s">
        <v>37</v>
      </c>
      <c r="B4979" s="2" t="s">
        <v>39</v>
      </c>
      <c r="C4979" s="2" t="s">
        <v>37</v>
      </c>
      <c r="D4979" s="2" t="s">
        <v>39</v>
      </c>
      <c r="E4979" s="2" t="s">
        <v>37</v>
      </c>
      <c r="F4979" s="2" t="s">
        <v>39</v>
      </c>
    </row>
    <row r="4980" spans="1:6" x14ac:dyDescent="0.35">
      <c r="A4980" s="2">
        <v>22417604</v>
      </c>
      <c r="B4980" s="2">
        <v>32377911</v>
      </c>
      <c r="C4980" s="2">
        <v>22417604</v>
      </c>
      <c r="D4980" s="2">
        <v>32377911</v>
      </c>
      <c r="E4980" s="2">
        <v>22417604</v>
      </c>
      <c r="F4980" s="2">
        <v>32377911</v>
      </c>
    </row>
    <row r="4981" spans="1:6" x14ac:dyDescent="0.35">
      <c r="A4981" s="1">
        <f>+E4974+1</f>
        <v>20053504127</v>
      </c>
      <c r="B4981" s="1">
        <f>+F4976+1</f>
        <v>20053568004</v>
      </c>
      <c r="C4981" s="1">
        <f>+A4988+1</f>
        <v>20053504138</v>
      </c>
      <c r="D4981" s="1">
        <f>+B4988+1</f>
        <v>20053568012</v>
      </c>
      <c r="E4981" s="1">
        <f>+C4988+1</f>
        <v>20053504147</v>
      </c>
      <c r="F4981" s="1">
        <f>+D4988+1</f>
        <v>20053568020</v>
      </c>
    </row>
    <row r="4982" spans="1:6" x14ac:dyDescent="0.35">
      <c r="A4982" s="1">
        <f>+A4981+3</f>
        <v>20053504130</v>
      </c>
      <c r="B4982" s="1">
        <f t="shared" ref="B4982:D4988" si="701">+B4981+1</f>
        <v>20053568005</v>
      </c>
      <c r="C4982" s="1">
        <f>+C4981+1</f>
        <v>20053504139</v>
      </c>
      <c r="D4982" s="1">
        <f>+D4981+1</f>
        <v>20053568013</v>
      </c>
      <c r="E4982" s="1">
        <f t="shared" ref="E4982:F4988" si="702">+E4981+1</f>
        <v>20053504148</v>
      </c>
      <c r="F4982" s="1">
        <f t="shared" si="702"/>
        <v>20053568021</v>
      </c>
    </row>
    <row r="4983" spans="1:6" x14ac:dyDescent="0.35">
      <c r="A4983" s="1">
        <f t="shared" ref="A4983:A4988" si="703">+A4982+1</f>
        <v>20053504131</v>
      </c>
      <c r="B4983" s="1">
        <f t="shared" si="701"/>
        <v>20053568006</v>
      </c>
      <c r="C4983" s="1">
        <f t="shared" si="701"/>
        <v>20053504140</v>
      </c>
      <c r="D4983" s="1">
        <f t="shared" si="701"/>
        <v>20053568014</v>
      </c>
      <c r="E4983" s="1">
        <f t="shared" si="702"/>
        <v>20053504149</v>
      </c>
      <c r="F4983" s="1">
        <f t="shared" si="702"/>
        <v>20053568022</v>
      </c>
    </row>
    <row r="4984" spans="1:6" x14ac:dyDescent="0.35">
      <c r="A4984" s="1">
        <f t="shared" si="703"/>
        <v>20053504132</v>
      </c>
      <c r="B4984" s="1">
        <f t="shared" si="701"/>
        <v>20053568007</v>
      </c>
      <c r="C4984" s="1">
        <f>+C4983+2</f>
        <v>20053504142</v>
      </c>
      <c r="D4984" s="1">
        <f t="shared" si="701"/>
        <v>20053568015</v>
      </c>
      <c r="E4984" s="1">
        <f>+E4983+2</f>
        <v>20053504151</v>
      </c>
      <c r="F4984" s="1">
        <f t="shared" si="702"/>
        <v>20053568023</v>
      </c>
    </row>
    <row r="4985" spans="1:6" x14ac:dyDescent="0.35">
      <c r="A4985" s="1">
        <f>+A4984+2</f>
        <v>20053504134</v>
      </c>
      <c r="B4985" s="1">
        <f t="shared" si="701"/>
        <v>20053568008</v>
      </c>
      <c r="C4985" s="1">
        <f t="shared" si="701"/>
        <v>20053504143</v>
      </c>
      <c r="D4985" s="1">
        <f t="shared" si="701"/>
        <v>20053568016</v>
      </c>
      <c r="E4985" s="1">
        <f t="shared" si="702"/>
        <v>20053504152</v>
      </c>
      <c r="F4985" s="1">
        <f t="shared" si="702"/>
        <v>20053568024</v>
      </c>
    </row>
    <row r="4986" spans="1:6" x14ac:dyDescent="0.35">
      <c r="A4986" s="1">
        <f t="shared" si="703"/>
        <v>20053504135</v>
      </c>
      <c r="B4986" s="1">
        <f t="shared" si="701"/>
        <v>20053568009</v>
      </c>
      <c r="C4986" s="1">
        <f t="shared" si="701"/>
        <v>20053504144</v>
      </c>
      <c r="D4986" s="1">
        <f t="shared" si="701"/>
        <v>20053568017</v>
      </c>
      <c r="E4986" s="1">
        <f>+E4985+2</f>
        <v>20053504154</v>
      </c>
      <c r="F4986" s="1">
        <f t="shared" si="702"/>
        <v>20053568025</v>
      </c>
    </row>
    <row r="4987" spans="1:6" x14ac:dyDescent="0.35">
      <c r="A4987" s="1">
        <f t="shared" si="703"/>
        <v>20053504136</v>
      </c>
      <c r="B4987" s="1">
        <f t="shared" si="701"/>
        <v>20053568010</v>
      </c>
      <c r="C4987" s="1">
        <f t="shared" si="701"/>
        <v>20053504145</v>
      </c>
      <c r="D4987" s="1">
        <f t="shared" si="701"/>
        <v>20053568018</v>
      </c>
      <c r="E4987" s="1">
        <f t="shared" si="702"/>
        <v>20053504155</v>
      </c>
      <c r="F4987" s="1">
        <f t="shared" si="702"/>
        <v>20053568026</v>
      </c>
    </row>
    <row r="4988" spans="1:6" x14ac:dyDescent="0.35">
      <c r="A4988" s="1">
        <f t="shared" si="703"/>
        <v>20053504137</v>
      </c>
      <c r="B4988" s="1">
        <f t="shared" si="701"/>
        <v>20053568011</v>
      </c>
      <c r="C4988" s="1">
        <f t="shared" si="701"/>
        <v>20053504146</v>
      </c>
      <c r="D4988" s="1">
        <f t="shared" si="701"/>
        <v>20053568019</v>
      </c>
      <c r="E4988" s="1">
        <f t="shared" si="702"/>
        <v>20053504156</v>
      </c>
      <c r="F4988" s="1">
        <f t="shared" si="702"/>
        <v>20053568027</v>
      </c>
    </row>
    <row r="4989" spans="1:6" x14ac:dyDescent="0.35">
      <c r="A4989" s="1"/>
      <c r="B4989" s="1"/>
      <c r="C4989" s="1"/>
      <c r="D4989" s="1"/>
      <c r="E4989" s="1"/>
      <c r="F4989" s="1"/>
    </row>
    <row r="4990" spans="1:6" ht="18.5" x14ac:dyDescent="0.45">
      <c r="A4990" s="1"/>
      <c r="B4990" s="49"/>
      <c r="C4990" s="53" t="s">
        <v>10</v>
      </c>
      <c r="D4990" s="53"/>
      <c r="E4990" s="49"/>
      <c r="F4990" s="49"/>
    </row>
    <row r="4991" spans="1:6" x14ac:dyDescent="0.35">
      <c r="A4991" s="2" t="s">
        <v>37</v>
      </c>
      <c r="B4991" s="2" t="s">
        <v>39</v>
      </c>
      <c r="C4991" s="2" t="s">
        <v>37</v>
      </c>
      <c r="D4991" s="2" t="s">
        <v>39</v>
      </c>
      <c r="E4991" s="2" t="s">
        <v>37</v>
      </c>
      <c r="F4991" s="2" t="s">
        <v>41</v>
      </c>
    </row>
    <row r="4992" spans="1:6" x14ac:dyDescent="0.35">
      <c r="A4992" s="2">
        <v>22417604</v>
      </c>
      <c r="B4992" s="2">
        <v>32377911</v>
      </c>
      <c r="C4992" s="2">
        <v>22417604</v>
      </c>
      <c r="D4992" s="2">
        <v>32377911</v>
      </c>
      <c r="E4992" s="2">
        <v>22417604</v>
      </c>
      <c r="F4992" s="2">
        <v>42357618</v>
      </c>
    </row>
    <row r="4993" spans="1:6" x14ac:dyDescent="0.35">
      <c r="A4993" s="1">
        <f>+E4988+2</f>
        <v>20053504158</v>
      </c>
      <c r="B4993" s="1">
        <f>+F4988+1</f>
        <v>20053568028</v>
      </c>
      <c r="C4993" s="1">
        <f>+A5000+1</f>
        <v>20053504166</v>
      </c>
      <c r="D4993" s="1">
        <f>+B5000+2</f>
        <v>20053568037</v>
      </c>
      <c r="E4993" s="1">
        <f>+C5000+1</f>
        <v>20053504178</v>
      </c>
      <c r="F4993" s="1">
        <f>+D5002+1</f>
        <v>20053587005</v>
      </c>
    </row>
    <row r="4994" spans="1:6" x14ac:dyDescent="0.35">
      <c r="A4994" s="1">
        <f>+A4993+1</f>
        <v>20053504159</v>
      </c>
      <c r="B4994" s="1">
        <f t="shared" ref="B4994:D5000" si="704">+B4993+1</f>
        <v>20053568029</v>
      </c>
      <c r="C4994" s="1">
        <f>+C4993+1</f>
        <v>20053504167</v>
      </c>
      <c r="D4994" s="1">
        <f>+D4993+1</f>
        <v>20053568038</v>
      </c>
      <c r="E4994" s="1">
        <f t="shared" ref="E4994:F5000" si="705">+E4993+1</f>
        <v>20053504179</v>
      </c>
      <c r="F4994" s="1">
        <f t="shared" si="705"/>
        <v>20053587006</v>
      </c>
    </row>
    <row r="4995" spans="1:6" x14ac:dyDescent="0.35">
      <c r="A4995" s="1">
        <f t="shared" ref="A4995:A5000" si="706">+A4994+1</f>
        <v>20053504160</v>
      </c>
      <c r="B4995" s="1">
        <f t="shared" si="704"/>
        <v>20053568030</v>
      </c>
      <c r="C4995" s="1">
        <f>+C4994+2</f>
        <v>20053504169</v>
      </c>
      <c r="D4995" s="1">
        <f t="shared" si="704"/>
        <v>20053568039</v>
      </c>
      <c r="E4995" s="1">
        <f t="shared" si="705"/>
        <v>20053504180</v>
      </c>
      <c r="F4995" s="1">
        <f t="shared" si="705"/>
        <v>20053587007</v>
      </c>
    </row>
    <row r="4996" spans="1:6" x14ac:dyDescent="0.35">
      <c r="A4996" s="1">
        <f t="shared" si="706"/>
        <v>20053504161</v>
      </c>
      <c r="B4996" s="1">
        <f t="shared" si="704"/>
        <v>20053568031</v>
      </c>
      <c r="C4996" s="1">
        <f t="shared" si="704"/>
        <v>20053504170</v>
      </c>
      <c r="D4996" s="1">
        <f t="shared" si="704"/>
        <v>20053568040</v>
      </c>
      <c r="E4996" s="1">
        <f t="shared" si="705"/>
        <v>20053504181</v>
      </c>
      <c r="F4996" s="1">
        <f t="shared" si="705"/>
        <v>20053587008</v>
      </c>
    </row>
    <row r="4997" spans="1:6" x14ac:dyDescent="0.35">
      <c r="A4997" s="1">
        <f t="shared" si="706"/>
        <v>20053504162</v>
      </c>
      <c r="B4997" s="1">
        <f t="shared" si="704"/>
        <v>20053568032</v>
      </c>
      <c r="C4997" s="1">
        <f>+C4996+2</f>
        <v>20053504172</v>
      </c>
      <c r="D4997" s="1">
        <f t="shared" si="704"/>
        <v>20053568041</v>
      </c>
      <c r="E4997" s="1">
        <f>+E4996+2</f>
        <v>20053504183</v>
      </c>
      <c r="F4997" s="1">
        <f t="shared" si="705"/>
        <v>20053587009</v>
      </c>
    </row>
    <row r="4998" spans="1:6" x14ac:dyDescent="0.35">
      <c r="A4998" s="1">
        <f t="shared" si="706"/>
        <v>20053504163</v>
      </c>
      <c r="B4998" s="1">
        <f t="shared" si="704"/>
        <v>20053568033</v>
      </c>
      <c r="C4998" s="1">
        <f>+C4997+2</f>
        <v>20053504174</v>
      </c>
      <c r="D4998" s="1">
        <f>+D4997+2</f>
        <v>20053568043</v>
      </c>
      <c r="E4998" s="1">
        <f>+E4997+2</f>
        <v>20053504185</v>
      </c>
      <c r="F4998" s="1">
        <f>+F4997+2</f>
        <v>20053587011</v>
      </c>
    </row>
    <row r="4999" spans="1:6" x14ac:dyDescent="0.35">
      <c r="A4999" s="1">
        <f t="shared" si="706"/>
        <v>20053504164</v>
      </c>
      <c r="B4999" s="1">
        <f t="shared" si="704"/>
        <v>20053568034</v>
      </c>
      <c r="C4999" s="1">
        <f>+C4998+2</f>
        <v>20053504176</v>
      </c>
      <c r="D4999" s="2" t="s">
        <v>41</v>
      </c>
      <c r="E4999" s="1">
        <f>+E4998+2</f>
        <v>20053504187</v>
      </c>
      <c r="F4999" s="1">
        <f t="shared" si="705"/>
        <v>20053587012</v>
      </c>
    </row>
    <row r="5000" spans="1:6" x14ac:dyDescent="0.35">
      <c r="A5000" s="1">
        <f t="shared" si="706"/>
        <v>20053504165</v>
      </c>
      <c r="B5000" s="1">
        <f t="shared" si="704"/>
        <v>20053568035</v>
      </c>
      <c r="C5000" s="1">
        <f t="shared" si="704"/>
        <v>20053504177</v>
      </c>
      <c r="D5000" s="2">
        <v>42357618</v>
      </c>
      <c r="E5000" s="1">
        <f t="shared" si="705"/>
        <v>20053504188</v>
      </c>
      <c r="F5000" s="1">
        <f t="shared" si="705"/>
        <v>20053587013</v>
      </c>
    </row>
    <row r="5001" spans="1:6" x14ac:dyDescent="0.35">
      <c r="A5001" s="1"/>
      <c r="B5001" s="1"/>
      <c r="C5001" s="1"/>
      <c r="D5001" s="1">
        <v>20053587001</v>
      </c>
      <c r="E5001" s="1"/>
      <c r="F5001" s="1"/>
    </row>
    <row r="5002" spans="1:6" x14ac:dyDescent="0.35">
      <c r="A5002" s="1"/>
      <c r="B5002" s="1"/>
      <c r="C5002" s="1"/>
      <c r="D5002" s="1">
        <f>+D5001+3</f>
        <v>20053587004</v>
      </c>
      <c r="E5002" s="1"/>
      <c r="F5002" s="1"/>
    </row>
    <row r="5003" spans="1:6" x14ac:dyDescent="0.35">
      <c r="A5003" s="1"/>
      <c r="B5003" s="1"/>
      <c r="C5003" s="1"/>
      <c r="D5003" s="1"/>
      <c r="E5003" s="1"/>
      <c r="F5003" s="1"/>
    </row>
    <row r="5004" spans="1:6" ht="18.5" x14ac:dyDescent="0.45">
      <c r="A5004" s="1"/>
      <c r="B5004" s="49"/>
      <c r="C5004" s="53" t="s">
        <v>11</v>
      </c>
      <c r="D5004" s="53"/>
      <c r="E5004" s="49"/>
      <c r="F5004" s="49"/>
    </row>
    <row r="5005" spans="1:6" x14ac:dyDescent="0.35">
      <c r="A5005" s="2" t="s">
        <v>37</v>
      </c>
      <c r="B5005" s="2" t="s">
        <v>41</v>
      </c>
      <c r="C5005" s="2" t="s">
        <v>37</v>
      </c>
      <c r="D5005" s="2" t="s">
        <v>41</v>
      </c>
      <c r="E5005" s="2" t="s">
        <v>37</v>
      </c>
      <c r="F5005" s="2" t="s">
        <v>41</v>
      </c>
    </row>
    <row r="5006" spans="1:6" x14ac:dyDescent="0.35">
      <c r="A5006" s="2">
        <v>22417604</v>
      </c>
      <c r="B5006" s="2">
        <v>42357618</v>
      </c>
      <c r="C5006" s="2">
        <v>22417604</v>
      </c>
      <c r="D5006" s="2">
        <v>42357618</v>
      </c>
      <c r="E5006" s="2">
        <v>22417604</v>
      </c>
      <c r="F5006" s="2">
        <v>42357618</v>
      </c>
    </row>
    <row r="5007" spans="1:6" x14ac:dyDescent="0.35">
      <c r="A5007" s="1">
        <f>+E5000+1</f>
        <v>20053504189</v>
      </c>
      <c r="B5007" s="1">
        <f>+F5000+1</f>
        <v>20053587014</v>
      </c>
      <c r="C5007" s="1">
        <f>+A5014+1</f>
        <v>20053504197</v>
      </c>
      <c r="D5007" s="1">
        <f>+B5014+1</f>
        <v>20053587022</v>
      </c>
      <c r="E5007" s="1">
        <f>+C5014+1</f>
        <v>20053504209</v>
      </c>
      <c r="F5007" s="1">
        <f>+D5014+1</f>
        <v>20053587031</v>
      </c>
    </row>
    <row r="5008" spans="1:6" x14ac:dyDescent="0.35">
      <c r="A5008" s="1">
        <f>+A5007+1</f>
        <v>20053504190</v>
      </c>
      <c r="B5008" s="1">
        <f t="shared" ref="B5008:D5014" si="707">+B5007+1</f>
        <v>20053587015</v>
      </c>
      <c r="C5008" s="1">
        <f>+C5007+1</f>
        <v>20053504198</v>
      </c>
      <c r="D5008" s="1">
        <f>+D5007+1</f>
        <v>20053587023</v>
      </c>
      <c r="E5008" s="1">
        <f t="shared" ref="E5008:F5014" si="708">+E5007+1</f>
        <v>20053504210</v>
      </c>
      <c r="F5008" s="1">
        <f t="shared" si="708"/>
        <v>20053587032</v>
      </c>
    </row>
    <row r="5009" spans="1:6" x14ac:dyDescent="0.35">
      <c r="A5009" s="1">
        <f t="shared" ref="A5009:A5014" si="709">+A5008+1</f>
        <v>20053504191</v>
      </c>
      <c r="B5009" s="1">
        <f t="shared" si="707"/>
        <v>20053587016</v>
      </c>
      <c r="C5009" s="1">
        <f t="shared" si="707"/>
        <v>20053504199</v>
      </c>
      <c r="D5009" s="1">
        <f>+D5008+2</f>
        <v>20053587025</v>
      </c>
      <c r="E5009" s="1">
        <f t="shared" si="708"/>
        <v>20053504211</v>
      </c>
      <c r="F5009" s="1">
        <f t="shared" si="708"/>
        <v>20053587033</v>
      </c>
    </row>
    <row r="5010" spans="1:6" x14ac:dyDescent="0.35">
      <c r="A5010" s="1">
        <f t="shared" si="709"/>
        <v>20053504192</v>
      </c>
      <c r="B5010" s="1">
        <f t="shared" si="707"/>
        <v>20053587017</v>
      </c>
      <c r="C5010" s="1">
        <f>+C5009+2</f>
        <v>20053504201</v>
      </c>
      <c r="D5010" s="1">
        <f t="shared" si="707"/>
        <v>20053587026</v>
      </c>
      <c r="E5010" s="1">
        <f t="shared" si="708"/>
        <v>20053504212</v>
      </c>
      <c r="F5010" s="1">
        <f t="shared" si="708"/>
        <v>20053587034</v>
      </c>
    </row>
    <row r="5011" spans="1:6" x14ac:dyDescent="0.35">
      <c r="A5011" s="1">
        <f t="shared" si="709"/>
        <v>20053504193</v>
      </c>
      <c r="B5011" s="1">
        <f t="shared" si="707"/>
        <v>20053587018</v>
      </c>
      <c r="C5011" s="1">
        <f>+C5010+3</f>
        <v>20053504204</v>
      </c>
      <c r="D5011" s="1">
        <f t="shared" si="707"/>
        <v>20053587027</v>
      </c>
      <c r="E5011" s="1">
        <f t="shared" si="708"/>
        <v>20053504213</v>
      </c>
      <c r="F5011" s="1">
        <f t="shared" si="708"/>
        <v>20053587035</v>
      </c>
    </row>
    <row r="5012" spans="1:6" x14ac:dyDescent="0.35">
      <c r="A5012" s="1">
        <f t="shared" si="709"/>
        <v>20053504194</v>
      </c>
      <c r="B5012" s="1">
        <f t="shared" si="707"/>
        <v>20053587019</v>
      </c>
      <c r="C5012" s="1">
        <f>+C5011+2</f>
        <v>20053504206</v>
      </c>
      <c r="D5012" s="1">
        <f t="shared" si="707"/>
        <v>20053587028</v>
      </c>
      <c r="E5012" s="1">
        <f>+E5011+2</f>
        <v>20053504215</v>
      </c>
      <c r="F5012" s="1">
        <f t="shared" si="708"/>
        <v>20053587036</v>
      </c>
    </row>
    <row r="5013" spans="1:6" x14ac:dyDescent="0.35">
      <c r="A5013" s="1">
        <f t="shared" si="709"/>
        <v>20053504195</v>
      </c>
      <c r="B5013" s="1">
        <f t="shared" si="707"/>
        <v>20053587020</v>
      </c>
      <c r="C5013" s="1">
        <f t="shared" si="707"/>
        <v>20053504207</v>
      </c>
      <c r="D5013" s="1">
        <f t="shared" si="707"/>
        <v>20053587029</v>
      </c>
      <c r="E5013" s="1">
        <v>20073504045</v>
      </c>
      <c r="F5013" s="1">
        <f t="shared" si="708"/>
        <v>20053587037</v>
      </c>
    </row>
    <row r="5014" spans="1:6" x14ac:dyDescent="0.35">
      <c r="A5014" s="1">
        <f t="shared" si="709"/>
        <v>20053504196</v>
      </c>
      <c r="B5014" s="1">
        <f t="shared" si="707"/>
        <v>20053587021</v>
      </c>
      <c r="C5014" s="1">
        <f t="shared" si="707"/>
        <v>20053504208</v>
      </c>
      <c r="D5014" s="1">
        <f t="shared" si="707"/>
        <v>20053587030</v>
      </c>
      <c r="E5014" s="1">
        <v>20074504036</v>
      </c>
      <c r="F5014" s="1">
        <f t="shared" si="708"/>
        <v>20053587038</v>
      </c>
    </row>
    <row r="5015" spans="1:6" x14ac:dyDescent="0.35">
      <c r="A5015" s="1"/>
      <c r="B5015" s="1"/>
      <c r="C5015" s="1"/>
      <c r="D5015" s="1"/>
      <c r="E5015" s="1"/>
      <c r="F5015" s="1"/>
    </row>
    <row r="5016" spans="1:6" ht="18.5" x14ac:dyDescent="0.45">
      <c r="A5016" s="1"/>
      <c r="B5016" s="49"/>
      <c r="C5016" s="53" t="s">
        <v>12</v>
      </c>
      <c r="D5016" s="53"/>
      <c r="E5016" s="49"/>
      <c r="F5016" s="49"/>
    </row>
    <row r="5017" spans="1:6" ht="18.5" x14ac:dyDescent="0.45">
      <c r="A5017" s="2"/>
      <c r="B5017" s="2"/>
      <c r="C5017" s="48"/>
      <c r="D5017" s="48"/>
      <c r="E5017" s="2"/>
      <c r="F5017" s="2"/>
    </row>
    <row r="5018" spans="1:6" x14ac:dyDescent="0.35">
      <c r="A5018" s="2" t="s">
        <v>41</v>
      </c>
      <c r="B5018" s="2" t="s">
        <v>37</v>
      </c>
      <c r="C5018" s="2" t="s">
        <v>40</v>
      </c>
      <c r="D5018" s="2" t="s">
        <v>40</v>
      </c>
      <c r="E5018" s="2" t="s">
        <v>40</v>
      </c>
      <c r="F5018" s="2" t="s">
        <v>40</v>
      </c>
    </row>
    <row r="5019" spans="1:6" x14ac:dyDescent="0.35">
      <c r="A5019" s="2">
        <v>42357618</v>
      </c>
      <c r="B5019" s="2">
        <v>22417604</v>
      </c>
      <c r="C5019" s="2">
        <v>32357610</v>
      </c>
      <c r="D5019" s="2">
        <v>32357610</v>
      </c>
      <c r="E5019" s="2">
        <v>32357616</v>
      </c>
      <c r="F5019" s="2">
        <v>32357610</v>
      </c>
    </row>
    <row r="5020" spans="1:6" x14ac:dyDescent="0.35">
      <c r="A5020" s="1">
        <f>+F5014+1</f>
        <v>20053587039</v>
      </c>
      <c r="B5020" s="1">
        <v>20077504017</v>
      </c>
      <c r="C5020" s="1">
        <f>+A5029+1</f>
        <v>20053563010</v>
      </c>
      <c r="D5020" s="1">
        <f>+C5027+3</f>
        <v>20053563026</v>
      </c>
      <c r="E5020" s="1">
        <f>+B5029+3</f>
        <v>20053563018</v>
      </c>
      <c r="F5020" s="1">
        <f>+D5027+1</f>
        <v>20053563038</v>
      </c>
    </row>
    <row r="5021" spans="1:6" x14ac:dyDescent="0.35">
      <c r="A5021" s="1">
        <f>+A5020+1</f>
        <v>20053587040</v>
      </c>
      <c r="B5021" s="1">
        <v>20081504028</v>
      </c>
      <c r="C5021" s="1">
        <f>+C5020+2</f>
        <v>20053563012</v>
      </c>
      <c r="D5021" s="1">
        <f>+D5020+1</f>
        <v>20053563027</v>
      </c>
      <c r="E5021" s="1">
        <f>+E5020+7</f>
        <v>20053563025</v>
      </c>
      <c r="F5021" s="1">
        <f t="shared" ref="F5021:F5023" si="710">+F5020+1</f>
        <v>20053563039</v>
      </c>
    </row>
    <row r="5022" spans="1:6" x14ac:dyDescent="0.35">
      <c r="A5022" s="2" t="s">
        <v>40</v>
      </c>
      <c r="B5022" s="1">
        <v>20081504030</v>
      </c>
      <c r="C5022" s="1">
        <f t="shared" ref="C5022:D5027" si="711">+C5021+1</f>
        <v>20053563013</v>
      </c>
      <c r="D5022" s="1">
        <f>+D5021+2</f>
        <v>20053563029</v>
      </c>
      <c r="E5022" s="1">
        <f>+E5021+3</f>
        <v>20053563028</v>
      </c>
      <c r="F5022" s="1">
        <f>+F5021+2</f>
        <v>20053563041</v>
      </c>
    </row>
    <row r="5023" spans="1:6" x14ac:dyDescent="0.35">
      <c r="A5023" s="2">
        <v>32357610</v>
      </c>
      <c r="B5023" s="2" t="s">
        <v>40</v>
      </c>
      <c r="C5023" s="1">
        <f>+C5022+3</f>
        <v>20053563016</v>
      </c>
      <c r="D5023" s="1">
        <f t="shared" si="711"/>
        <v>20053563030</v>
      </c>
      <c r="E5023" s="1">
        <f>+E5022+3</f>
        <v>20053563031</v>
      </c>
      <c r="F5023" s="1">
        <f t="shared" si="710"/>
        <v>20053563042</v>
      </c>
    </row>
    <row r="5024" spans="1:6" x14ac:dyDescent="0.35">
      <c r="A5024" s="1">
        <v>20053563004</v>
      </c>
      <c r="B5024" s="2">
        <v>32357616</v>
      </c>
      <c r="C5024" s="1">
        <f t="shared" si="711"/>
        <v>20053563017</v>
      </c>
      <c r="D5024" s="1">
        <f>+D5023+2</f>
        <v>20053563032</v>
      </c>
      <c r="E5024" s="1">
        <f>+E5023+4</f>
        <v>20053563035</v>
      </c>
      <c r="F5024" s="1">
        <f>+F5023+2</f>
        <v>20053563044</v>
      </c>
    </row>
    <row r="5025" spans="1:6" x14ac:dyDescent="0.35">
      <c r="A5025" s="1">
        <f t="shared" ref="A5025:A5029" si="712">+A5024+1</f>
        <v>20053563005</v>
      </c>
      <c r="B5025" s="1">
        <v>20053563001</v>
      </c>
      <c r="C5025" s="1">
        <f>+C5024+3</f>
        <v>20053563020</v>
      </c>
      <c r="D5025" s="1">
        <f t="shared" si="711"/>
        <v>20053563033</v>
      </c>
      <c r="E5025" s="1">
        <f>+E5024+5</f>
        <v>20053563040</v>
      </c>
      <c r="F5025" s="1">
        <v>20054563004</v>
      </c>
    </row>
    <row r="5026" spans="1:6" x14ac:dyDescent="0.35">
      <c r="A5026" s="1">
        <f t="shared" si="712"/>
        <v>20053563006</v>
      </c>
      <c r="B5026" s="1">
        <f>+B5025+2</f>
        <v>20053563003</v>
      </c>
      <c r="C5026" s="1">
        <f t="shared" si="711"/>
        <v>20053563021</v>
      </c>
      <c r="D5026" s="1">
        <f>+D5025+3</f>
        <v>20053563036</v>
      </c>
      <c r="E5026" s="1"/>
      <c r="F5026" s="1"/>
    </row>
    <row r="5027" spans="1:6" x14ac:dyDescent="0.35">
      <c r="A5027" s="1">
        <f t="shared" si="712"/>
        <v>20053563007</v>
      </c>
      <c r="B5027" s="1">
        <f>+B5026+8</f>
        <v>20053563011</v>
      </c>
      <c r="C5027" s="1">
        <f>+C5026+2</f>
        <v>20053563023</v>
      </c>
      <c r="D5027" s="1">
        <f t="shared" si="711"/>
        <v>20053563037</v>
      </c>
      <c r="E5027" s="1"/>
      <c r="F5027" s="1"/>
    </row>
    <row r="5028" spans="1:6" x14ac:dyDescent="0.35">
      <c r="A5028" s="1">
        <f t="shared" si="712"/>
        <v>20053563008</v>
      </c>
      <c r="B5028" s="8">
        <f>+B5027+3</f>
        <v>20053563014</v>
      </c>
    </row>
    <row r="5029" spans="1:6" x14ac:dyDescent="0.35">
      <c r="A5029" s="1">
        <f t="shared" si="712"/>
        <v>20053563009</v>
      </c>
      <c r="B5029" s="8">
        <f>+B5028+1</f>
        <v>20053563015</v>
      </c>
    </row>
    <row r="5070" spans="1:6" ht="18.5" x14ac:dyDescent="0.45">
      <c r="A5070" s="53" t="s">
        <v>0</v>
      </c>
      <c r="B5070" s="53"/>
      <c r="C5070" s="53"/>
      <c r="D5070" s="53"/>
      <c r="E5070" s="53"/>
      <c r="F5070" s="53"/>
    </row>
    <row r="5071" spans="1:6" ht="23.5" x14ac:dyDescent="0.55000000000000004">
      <c r="A5071" s="3" t="s">
        <v>107</v>
      </c>
      <c r="B5071" s="47"/>
      <c r="C5071" s="47"/>
      <c r="D5071" s="47"/>
      <c r="E5071" s="47"/>
      <c r="F5071" s="4" t="s">
        <v>3</v>
      </c>
    </row>
    <row r="5072" spans="1:6" ht="18.5" x14ac:dyDescent="0.45">
      <c r="A5072" s="1"/>
      <c r="B5072" s="47"/>
      <c r="C5072" s="53" t="s">
        <v>5</v>
      </c>
      <c r="D5072" s="53"/>
      <c r="E5072" s="47"/>
      <c r="F5072" s="47"/>
    </row>
    <row r="5073" spans="1:6" x14ac:dyDescent="0.35">
      <c r="A5073" s="2" t="s">
        <v>91</v>
      </c>
      <c r="B5073" s="2" t="s">
        <v>91</v>
      </c>
      <c r="C5073" s="2"/>
      <c r="D5073" s="2"/>
      <c r="E5073" s="2" t="s">
        <v>91</v>
      </c>
      <c r="F5073" s="2" t="s">
        <v>91</v>
      </c>
    </row>
    <row r="5074" spans="1:6" x14ac:dyDescent="0.35">
      <c r="A5074" s="2">
        <v>52413613</v>
      </c>
      <c r="B5074" s="2">
        <v>52413603</v>
      </c>
      <c r="C5074" s="2" t="s">
        <v>91</v>
      </c>
      <c r="D5074" s="2" t="s">
        <v>91</v>
      </c>
      <c r="E5074" s="2">
        <v>52413603</v>
      </c>
      <c r="F5074" s="2">
        <v>52413613</v>
      </c>
    </row>
    <row r="5075" spans="1:6" x14ac:dyDescent="0.35">
      <c r="A5075" s="1">
        <v>20053503001</v>
      </c>
      <c r="B5075" s="1">
        <v>20053503004</v>
      </c>
      <c r="C5075" s="2">
        <v>52413613</v>
      </c>
      <c r="D5075" s="2">
        <v>52413613</v>
      </c>
      <c r="E5075" s="1">
        <f>+B5082+33</f>
        <v>20053503103</v>
      </c>
      <c r="F5075" s="1">
        <f>+D5082+1</f>
        <v>20053503026</v>
      </c>
    </row>
    <row r="5076" spans="1:6" x14ac:dyDescent="0.35">
      <c r="A5076" s="1">
        <f>+A5075+1</f>
        <v>20053503002</v>
      </c>
      <c r="B5076" s="1">
        <f t="shared" ref="B5076:F5082" si="713">+B5075+1</f>
        <v>20053503005</v>
      </c>
      <c r="C5076" s="1">
        <f>+A5082+1</f>
        <v>20053503011</v>
      </c>
      <c r="D5076" s="1">
        <f>+C5082+1</f>
        <v>20053503019</v>
      </c>
      <c r="E5076" s="1">
        <f>+E5075+5</f>
        <v>20053503108</v>
      </c>
      <c r="F5076" s="1">
        <f t="shared" si="713"/>
        <v>20053503027</v>
      </c>
    </row>
    <row r="5077" spans="1:6" x14ac:dyDescent="0.35">
      <c r="A5077" s="1">
        <f t="shared" ref="A5077:A5082" si="714">+A5076+1</f>
        <v>20053503003</v>
      </c>
      <c r="B5077" s="1">
        <f>+B5076+11</f>
        <v>20053503016</v>
      </c>
      <c r="C5077" s="1">
        <f t="shared" si="713"/>
        <v>20053503012</v>
      </c>
      <c r="D5077" s="1">
        <f t="shared" si="713"/>
        <v>20053503020</v>
      </c>
      <c r="E5077" s="1">
        <f>+E5076+9</f>
        <v>20053503117</v>
      </c>
      <c r="F5077" s="1">
        <f t="shared" si="713"/>
        <v>20053503028</v>
      </c>
    </row>
    <row r="5078" spans="1:6" x14ac:dyDescent="0.35">
      <c r="A5078" s="1">
        <f>+A5077+3</f>
        <v>20053503006</v>
      </c>
      <c r="B5078" s="1">
        <f>+B5077+29</f>
        <v>20053503045</v>
      </c>
      <c r="C5078" s="1">
        <f t="shared" si="713"/>
        <v>20053503013</v>
      </c>
      <c r="D5078" s="1">
        <f t="shared" si="713"/>
        <v>20053503021</v>
      </c>
      <c r="E5078" s="1">
        <f>+E5077+3</f>
        <v>20053503120</v>
      </c>
      <c r="F5078" s="1">
        <f t="shared" si="713"/>
        <v>20053503029</v>
      </c>
    </row>
    <row r="5079" spans="1:6" x14ac:dyDescent="0.35">
      <c r="A5079" s="1">
        <f t="shared" si="714"/>
        <v>20053503007</v>
      </c>
      <c r="B5079" s="1">
        <f>+B5078+6</f>
        <v>20053503051</v>
      </c>
      <c r="C5079" s="1">
        <f t="shared" si="713"/>
        <v>20053503014</v>
      </c>
      <c r="D5079" s="1">
        <f t="shared" si="713"/>
        <v>20053503022</v>
      </c>
      <c r="E5079" s="1">
        <f>+E5078+8</f>
        <v>20053503128</v>
      </c>
      <c r="F5079" s="1">
        <f t="shared" si="713"/>
        <v>20053503030</v>
      </c>
    </row>
    <row r="5080" spans="1:6" x14ac:dyDescent="0.35">
      <c r="A5080" s="1">
        <f t="shared" si="714"/>
        <v>20053503008</v>
      </c>
      <c r="B5080" s="1">
        <f>+B5079+12</f>
        <v>20053503063</v>
      </c>
      <c r="C5080" s="1">
        <f t="shared" si="713"/>
        <v>20053503015</v>
      </c>
      <c r="D5080" s="1">
        <f t="shared" si="713"/>
        <v>20053503023</v>
      </c>
      <c r="E5080" s="1">
        <f t="shared" si="713"/>
        <v>20053503129</v>
      </c>
      <c r="F5080" s="1">
        <f t="shared" si="713"/>
        <v>20053503031</v>
      </c>
    </row>
    <row r="5081" spans="1:6" x14ac:dyDescent="0.35">
      <c r="A5081" s="1">
        <f t="shared" si="714"/>
        <v>20053503009</v>
      </c>
      <c r="B5081" s="1">
        <f>+B5080+4</f>
        <v>20053503067</v>
      </c>
      <c r="C5081" s="1">
        <f>+C5080+2</f>
        <v>20053503017</v>
      </c>
      <c r="D5081" s="1">
        <f t="shared" si="713"/>
        <v>20053503024</v>
      </c>
      <c r="E5081" s="1">
        <f>+E5080+9</f>
        <v>20053503138</v>
      </c>
      <c r="F5081" s="1">
        <f t="shared" si="713"/>
        <v>20053503032</v>
      </c>
    </row>
    <row r="5082" spans="1:6" x14ac:dyDescent="0.35">
      <c r="A5082" s="1">
        <f t="shared" si="714"/>
        <v>20053503010</v>
      </c>
      <c r="B5082" s="1">
        <f>+B5081+3</f>
        <v>20053503070</v>
      </c>
      <c r="C5082" s="1">
        <f t="shared" si="713"/>
        <v>20053503018</v>
      </c>
      <c r="D5082" s="1">
        <f t="shared" si="713"/>
        <v>20053503025</v>
      </c>
      <c r="E5082" s="1">
        <f>+E5081+4</f>
        <v>20053503142</v>
      </c>
      <c r="F5082" s="1">
        <f t="shared" si="713"/>
        <v>20053503033</v>
      </c>
    </row>
    <row r="5083" spans="1:6" x14ac:dyDescent="0.35">
      <c r="A5083" s="1"/>
      <c r="B5083" s="1"/>
      <c r="C5083" s="1"/>
      <c r="D5083" s="1"/>
      <c r="E5083" s="1"/>
      <c r="F5083" s="1"/>
    </row>
    <row r="5084" spans="1:6" ht="18.5" x14ac:dyDescent="0.45">
      <c r="A5084" s="1"/>
      <c r="B5084" s="47"/>
      <c r="C5084" s="53" t="s">
        <v>6</v>
      </c>
      <c r="D5084" s="53"/>
      <c r="E5084" s="47"/>
      <c r="F5084" s="47"/>
    </row>
    <row r="5085" spans="1:6" x14ac:dyDescent="0.35">
      <c r="A5085" s="2" t="s">
        <v>91</v>
      </c>
      <c r="B5085" s="2" t="s">
        <v>91</v>
      </c>
      <c r="C5085" s="2"/>
      <c r="D5085" s="2"/>
      <c r="E5085" s="2" t="s">
        <v>91</v>
      </c>
      <c r="F5085" s="2" t="s">
        <v>91</v>
      </c>
    </row>
    <row r="5086" spans="1:6" x14ac:dyDescent="0.35">
      <c r="A5086" s="2">
        <v>52413613</v>
      </c>
      <c r="B5086" s="2">
        <v>52413603</v>
      </c>
      <c r="C5086" s="2" t="s">
        <v>91</v>
      </c>
      <c r="D5086" s="2" t="s">
        <v>91</v>
      </c>
      <c r="E5086" s="2">
        <v>52413603</v>
      </c>
      <c r="F5086" s="2">
        <v>52413613</v>
      </c>
    </row>
    <row r="5087" spans="1:6" x14ac:dyDescent="0.35">
      <c r="A5087" s="1">
        <f>+F5082+1</f>
        <v>20053503034</v>
      </c>
      <c r="B5087" s="1">
        <f>+E5082+7</f>
        <v>20053503149</v>
      </c>
      <c r="C5087" s="2">
        <v>52413613</v>
      </c>
      <c r="D5087" s="2">
        <v>52413613</v>
      </c>
      <c r="E5087" s="1">
        <f>+B5094+5</f>
        <v>20053503188</v>
      </c>
      <c r="F5087" s="1">
        <f>+D5094+1</f>
        <v>20053503066</v>
      </c>
    </row>
    <row r="5088" spans="1:6" x14ac:dyDescent="0.35">
      <c r="A5088" s="1">
        <f>+A5087+1</f>
        <v>20053503035</v>
      </c>
      <c r="B5088" s="1">
        <f>+B5087+4</f>
        <v>20053503153</v>
      </c>
      <c r="C5088" s="1">
        <f>+A5094+1</f>
        <v>20053503047</v>
      </c>
      <c r="D5088" s="1">
        <f>+C5094+1</f>
        <v>20053503056</v>
      </c>
      <c r="E5088" s="1">
        <f>+E5087+2</f>
        <v>20053503190</v>
      </c>
      <c r="F5088" s="1">
        <f>+F5087+2</f>
        <v>20053503068</v>
      </c>
    </row>
    <row r="5089" spans="1:6" x14ac:dyDescent="0.35">
      <c r="A5089" s="1">
        <f t="shared" ref="A5089:F5094" si="715">+A5088+1</f>
        <v>20053503036</v>
      </c>
      <c r="B5089" s="1">
        <f>+B5088+8</f>
        <v>20053503161</v>
      </c>
      <c r="C5089" s="1">
        <f>+C5088+2</f>
        <v>20053503049</v>
      </c>
      <c r="D5089" s="1">
        <f t="shared" si="715"/>
        <v>20053503057</v>
      </c>
      <c r="E5089" s="1">
        <f>+E5088+4</f>
        <v>20053503194</v>
      </c>
      <c r="F5089" s="1">
        <f t="shared" si="715"/>
        <v>20053503069</v>
      </c>
    </row>
    <row r="5090" spans="1:6" x14ac:dyDescent="0.35">
      <c r="A5090" s="1">
        <f>+A5089+2</f>
        <v>20053503038</v>
      </c>
      <c r="B5090" s="1">
        <f>+B5089+4</f>
        <v>20053503165</v>
      </c>
      <c r="C5090" s="1">
        <f t="shared" si="715"/>
        <v>20053503050</v>
      </c>
      <c r="D5090" s="1">
        <f t="shared" si="715"/>
        <v>20053503058</v>
      </c>
      <c r="E5090" s="1">
        <f>+E5089+2</f>
        <v>20053503196</v>
      </c>
      <c r="F5090" s="1">
        <f>+F5089+2</f>
        <v>20053503071</v>
      </c>
    </row>
    <row r="5091" spans="1:6" x14ac:dyDescent="0.35">
      <c r="A5091" s="1">
        <f>+A5090+2</f>
        <v>20053503040</v>
      </c>
      <c r="B5091" s="1">
        <f t="shared" si="715"/>
        <v>20053503166</v>
      </c>
      <c r="C5091" s="1">
        <f>+C5090+2</f>
        <v>20053503052</v>
      </c>
      <c r="D5091" s="1">
        <f>+D5090+2</f>
        <v>20053503060</v>
      </c>
      <c r="E5091" s="1">
        <f>+E5090+18</f>
        <v>20053503214</v>
      </c>
      <c r="F5091" s="1">
        <f t="shared" si="715"/>
        <v>20053503072</v>
      </c>
    </row>
    <row r="5092" spans="1:6" x14ac:dyDescent="0.35">
      <c r="A5092" s="1">
        <f t="shared" si="715"/>
        <v>20053503041</v>
      </c>
      <c r="B5092" s="1">
        <f>+B5091+3</f>
        <v>20053503169</v>
      </c>
      <c r="C5092" s="1">
        <f t="shared" si="715"/>
        <v>20053503053</v>
      </c>
      <c r="D5092" s="1">
        <f>+D5091+2</f>
        <v>20053503062</v>
      </c>
      <c r="E5092" s="1">
        <f>+E5091+2</f>
        <v>20053503216</v>
      </c>
      <c r="F5092" s="1">
        <f t="shared" si="715"/>
        <v>20053503073</v>
      </c>
    </row>
    <row r="5093" spans="1:6" x14ac:dyDescent="0.35">
      <c r="A5093" s="1">
        <f>+A5092+3</f>
        <v>20053503044</v>
      </c>
      <c r="B5093" s="1">
        <f>+B5092+10</f>
        <v>20053503179</v>
      </c>
      <c r="C5093" s="1">
        <f t="shared" si="715"/>
        <v>20053503054</v>
      </c>
      <c r="D5093" s="1">
        <f>+D5092+2</f>
        <v>20053503064</v>
      </c>
      <c r="E5093" s="1">
        <f>+E5092+12</f>
        <v>20053503228</v>
      </c>
      <c r="F5093" s="1">
        <f t="shared" si="715"/>
        <v>20053503074</v>
      </c>
    </row>
    <row r="5094" spans="1:6" x14ac:dyDescent="0.35">
      <c r="A5094" s="1">
        <f>+A5093+2</f>
        <v>20053503046</v>
      </c>
      <c r="B5094" s="1">
        <f>+B5093+4</f>
        <v>20053503183</v>
      </c>
      <c r="C5094" s="1">
        <f t="shared" si="715"/>
        <v>20053503055</v>
      </c>
      <c r="D5094" s="1">
        <f t="shared" si="715"/>
        <v>20053503065</v>
      </c>
      <c r="E5094" s="1">
        <f>+E5093+3</f>
        <v>20053503231</v>
      </c>
      <c r="F5094" s="1">
        <f>+F5093+2</f>
        <v>20053503076</v>
      </c>
    </row>
    <row r="5095" spans="1:6" x14ac:dyDescent="0.35">
      <c r="A5095" s="1"/>
      <c r="B5095" s="1"/>
      <c r="C5095" s="1"/>
      <c r="D5095" s="1"/>
      <c r="E5095" s="1"/>
      <c r="F5095" s="1"/>
    </row>
    <row r="5096" spans="1:6" ht="18.5" x14ac:dyDescent="0.45">
      <c r="A5096" s="1"/>
      <c r="B5096" s="47"/>
      <c r="C5096" s="53" t="s">
        <v>7</v>
      </c>
      <c r="D5096" s="53"/>
      <c r="E5096" s="47"/>
      <c r="F5096" s="47"/>
    </row>
    <row r="5097" spans="1:6" x14ac:dyDescent="0.35">
      <c r="A5097" s="2" t="s">
        <v>91</v>
      </c>
      <c r="B5097" s="2" t="s">
        <v>91</v>
      </c>
      <c r="C5097" s="2"/>
      <c r="D5097" s="2"/>
      <c r="E5097" s="2" t="s">
        <v>91</v>
      </c>
      <c r="F5097" s="2" t="s">
        <v>91</v>
      </c>
    </row>
    <row r="5098" spans="1:6" x14ac:dyDescent="0.35">
      <c r="A5098" s="2">
        <v>52413613</v>
      </c>
      <c r="B5098" s="2">
        <v>52413603</v>
      </c>
      <c r="C5098" s="2" t="s">
        <v>91</v>
      </c>
      <c r="D5098" s="2" t="s">
        <v>91</v>
      </c>
      <c r="E5098" s="2">
        <v>52413603</v>
      </c>
      <c r="F5098" s="2">
        <v>52413613</v>
      </c>
    </row>
    <row r="5099" spans="1:6" x14ac:dyDescent="0.35">
      <c r="A5099" s="1">
        <f>+F5094+1</f>
        <v>20053503077</v>
      </c>
      <c r="B5099" s="1">
        <f>+E5094+2</f>
        <v>20053503233</v>
      </c>
      <c r="C5099" s="2">
        <v>52413613</v>
      </c>
      <c r="D5099" s="2">
        <v>52413613</v>
      </c>
      <c r="E5099" s="1">
        <f>+B5106+7</f>
        <v>20053503280</v>
      </c>
      <c r="F5099" s="1">
        <f>+D5106+1</f>
        <v>20053503101</v>
      </c>
    </row>
    <row r="5100" spans="1:6" x14ac:dyDescent="0.35">
      <c r="A5100" s="1">
        <f>+A5099+1</f>
        <v>20053503078</v>
      </c>
      <c r="B5100" s="1">
        <f>+B5099+16</f>
        <v>20053503249</v>
      </c>
      <c r="C5100" s="1">
        <f>+A5106+1</f>
        <v>20053503085</v>
      </c>
      <c r="D5100" s="1">
        <f>+C5106+1</f>
        <v>20053503093</v>
      </c>
      <c r="E5100" s="1">
        <f>+E5099+7</f>
        <v>20053503287</v>
      </c>
      <c r="F5100" s="1">
        <f>+F5099+3</f>
        <v>20053503104</v>
      </c>
    </row>
    <row r="5101" spans="1:6" x14ac:dyDescent="0.35">
      <c r="A5101" s="1">
        <f t="shared" ref="A5101:F5101" si="716">+A5100+1</f>
        <v>20053503079</v>
      </c>
      <c r="B5101" s="1">
        <f>+B5100+5</f>
        <v>20053503254</v>
      </c>
      <c r="C5101" s="1">
        <f>+C5100+2</f>
        <v>20053503087</v>
      </c>
      <c r="D5101" s="1">
        <f>+D5100+2</f>
        <v>20053503095</v>
      </c>
      <c r="E5101" s="1">
        <f>+E5100+3</f>
        <v>20053503290</v>
      </c>
      <c r="F5101" s="1">
        <f t="shared" si="716"/>
        <v>20053503105</v>
      </c>
    </row>
    <row r="5102" spans="1:6" x14ac:dyDescent="0.35">
      <c r="A5102" s="1">
        <f t="shared" ref="A5102:F5102" si="717">+A5101+1</f>
        <v>20053503080</v>
      </c>
      <c r="B5102" s="1">
        <f>+B5101+6</f>
        <v>20053503260</v>
      </c>
      <c r="C5102" s="1">
        <f t="shared" si="717"/>
        <v>20053503088</v>
      </c>
      <c r="D5102" s="1">
        <f t="shared" si="717"/>
        <v>20053503096</v>
      </c>
      <c r="E5102" s="1">
        <f>+E5101+2</f>
        <v>20053503292</v>
      </c>
      <c r="F5102" s="1">
        <f t="shared" si="717"/>
        <v>20053503106</v>
      </c>
    </row>
    <row r="5103" spans="1:6" x14ac:dyDescent="0.35">
      <c r="A5103" s="1">
        <f t="shared" ref="A5103:F5103" si="718">+A5102+1</f>
        <v>20053503081</v>
      </c>
      <c r="B5103" s="1">
        <f>+B5102+2</f>
        <v>20053503262</v>
      </c>
      <c r="C5103" s="1">
        <f t="shared" si="718"/>
        <v>20053503089</v>
      </c>
      <c r="D5103" s="1">
        <f t="shared" si="718"/>
        <v>20053503097</v>
      </c>
      <c r="E5103" s="1">
        <f>+E5102+4</f>
        <v>20053503296</v>
      </c>
      <c r="F5103" s="1">
        <f t="shared" si="718"/>
        <v>20053503107</v>
      </c>
    </row>
    <row r="5104" spans="1:6" x14ac:dyDescent="0.35">
      <c r="A5104" s="1">
        <f t="shared" ref="A5104:D5104" si="719">+A5103+1</f>
        <v>20053503082</v>
      </c>
      <c r="B5104" s="1">
        <f t="shared" si="719"/>
        <v>20053503263</v>
      </c>
      <c r="C5104" s="1">
        <f t="shared" si="719"/>
        <v>20053503090</v>
      </c>
      <c r="D5104" s="1">
        <f t="shared" si="719"/>
        <v>20053503098</v>
      </c>
      <c r="E5104" s="1">
        <f>+E5103+9</f>
        <v>20053503305</v>
      </c>
      <c r="F5104" s="1">
        <f>+F5103+2</f>
        <v>20053503109</v>
      </c>
    </row>
    <row r="5105" spans="1:6" x14ac:dyDescent="0.35">
      <c r="A5105" s="1">
        <f t="shared" ref="A5105:F5105" si="720">+A5104+1</f>
        <v>20053503083</v>
      </c>
      <c r="B5105" s="1">
        <f>+B5104+6</f>
        <v>20053503269</v>
      </c>
      <c r="C5105" s="1">
        <f t="shared" si="720"/>
        <v>20053503091</v>
      </c>
      <c r="D5105" s="1">
        <f t="shared" si="720"/>
        <v>20053503099</v>
      </c>
      <c r="E5105" s="1">
        <f>+E5104+11</f>
        <v>20053503316</v>
      </c>
      <c r="F5105" s="1">
        <f t="shared" si="720"/>
        <v>20053503110</v>
      </c>
    </row>
    <row r="5106" spans="1:6" x14ac:dyDescent="0.35">
      <c r="A5106" s="1">
        <f t="shared" ref="A5106:F5106" si="721">+A5105+1</f>
        <v>20053503084</v>
      </c>
      <c r="B5106" s="1">
        <f>+B5105+4</f>
        <v>20053503273</v>
      </c>
      <c r="C5106" s="1">
        <f t="shared" si="721"/>
        <v>20053503092</v>
      </c>
      <c r="D5106" s="1">
        <f t="shared" si="721"/>
        <v>20053503100</v>
      </c>
      <c r="E5106" s="1">
        <f>+E5105+4</f>
        <v>20053503320</v>
      </c>
      <c r="F5106" s="1">
        <f t="shared" si="721"/>
        <v>20053503111</v>
      </c>
    </row>
    <row r="5107" spans="1:6" x14ac:dyDescent="0.35">
      <c r="A5107" s="1"/>
      <c r="B5107" s="1"/>
      <c r="C5107" s="1"/>
      <c r="D5107" s="1"/>
      <c r="E5107" s="1"/>
      <c r="F5107" s="1"/>
    </row>
    <row r="5108" spans="1:6" ht="18.5" x14ac:dyDescent="0.45">
      <c r="A5108" s="1"/>
      <c r="B5108" s="47"/>
      <c r="C5108" s="53" t="s">
        <v>8</v>
      </c>
      <c r="D5108" s="53"/>
      <c r="E5108" s="47"/>
      <c r="F5108" s="47"/>
    </row>
    <row r="5109" spans="1:6" x14ac:dyDescent="0.35">
      <c r="A5109" s="2" t="s">
        <v>91</v>
      </c>
      <c r="B5109" s="2" t="s">
        <v>91</v>
      </c>
      <c r="C5109" s="2"/>
      <c r="D5109" s="2"/>
      <c r="E5109" s="2" t="s">
        <v>91</v>
      </c>
      <c r="F5109" s="2" t="s">
        <v>91</v>
      </c>
    </row>
    <row r="5110" spans="1:6" x14ac:dyDescent="0.35">
      <c r="A5110" s="2">
        <v>52413613</v>
      </c>
      <c r="B5110" s="2">
        <v>52413603</v>
      </c>
      <c r="C5110" s="2" t="s">
        <v>91</v>
      </c>
      <c r="D5110" s="2" t="s">
        <v>91</v>
      </c>
      <c r="E5110" s="2">
        <v>52413603</v>
      </c>
      <c r="F5110" s="2">
        <v>52413613</v>
      </c>
    </row>
    <row r="5111" spans="1:6" x14ac:dyDescent="0.35">
      <c r="A5111" s="1">
        <f>+F5106+1</f>
        <v>20053503112</v>
      </c>
      <c r="B5111" s="1">
        <f>+E5106+1</f>
        <v>20053503321</v>
      </c>
      <c r="C5111" s="2">
        <v>52413613</v>
      </c>
      <c r="D5111" s="2">
        <v>52413613</v>
      </c>
      <c r="E5111" s="1">
        <f>+B5118+10</f>
        <v>20053503369</v>
      </c>
      <c r="F5111" s="1">
        <f>+D5118+2</f>
        <v>20053503143</v>
      </c>
    </row>
    <row r="5112" spans="1:6" x14ac:dyDescent="0.35">
      <c r="A5112" s="1">
        <f>+A5111+1</f>
        <v>20053503113</v>
      </c>
      <c r="B5112" s="1">
        <f>+B5111+4</f>
        <v>20053503325</v>
      </c>
      <c r="C5112" s="1">
        <f>+A5118+1</f>
        <v>20053503124</v>
      </c>
      <c r="D5112" s="1">
        <f>+C5118+1</f>
        <v>20053503134</v>
      </c>
      <c r="E5112" s="2" t="s">
        <v>32</v>
      </c>
      <c r="F5112" s="1">
        <f t="shared" ref="F5112" si="722">+F5111+1</f>
        <v>20053503144</v>
      </c>
    </row>
    <row r="5113" spans="1:6" x14ac:dyDescent="0.35">
      <c r="A5113" s="1">
        <f t="shared" ref="A5113:F5113" si="723">+A5112+1</f>
        <v>20053503114</v>
      </c>
      <c r="B5113" s="1">
        <f>+B5112+7</f>
        <v>20053503332</v>
      </c>
      <c r="C5113" s="1">
        <f t="shared" si="723"/>
        <v>20053503125</v>
      </c>
      <c r="D5113" s="1">
        <f t="shared" si="723"/>
        <v>20053503135</v>
      </c>
      <c r="E5113" s="2">
        <v>62554201</v>
      </c>
      <c r="F5113" s="1">
        <f t="shared" si="723"/>
        <v>20053503145</v>
      </c>
    </row>
    <row r="5114" spans="1:6" x14ac:dyDescent="0.35">
      <c r="A5114" s="1">
        <f t="shared" ref="A5114:F5114" si="724">+A5113+1</f>
        <v>20053503115</v>
      </c>
      <c r="B5114" s="1">
        <f>+B5113+5</f>
        <v>20053503337</v>
      </c>
      <c r="C5114" s="1">
        <f t="shared" si="724"/>
        <v>20053503126</v>
      </c>
      <c r="D5114" s="1">
        <f t="shared" si="724"/>
        <v>20053503136</v>
      </c>
      <c r="E5114" s="1">
        <v>21053501222</v>
      </c>
      <c r="F5114" s="1">
        <f t="shared" si="724"/>
        <v>20053503146</v>
      </c>
    </row>
    <row r="5115" spans="1:6" x14ac:dyDescent="0.35">
      <c r="A5115" s="1">
        <f t="shared" ref="A5115:F5115" si="725">+A5114+1</f>
        <v>20053503116</v>
      </c>
      <c r="B5115" s="1">
        <f>+B5114+19</f>
        <v>20053503356</v>
      </c>
      <c r="C5115" s="1">
        <f t="shared" si="725"/>
        <v>20053503127</v>
      </c>
      <c r="D5115" s="1">
        <f t="shared" si="725"/>
        <v>20053503137</v>
      </c>
      <c r="E5115" s="1"/>
      <c r="F5115" s="1">
        <f t="shared" si="725"/>
        <v>20053503147</v>
      </c>
    </row>
    <row r="5116" spans="1:6" x14ac:dyDescent="0.35">
      <c r="A5116" s="1">
        <f>+A5115+3</f>
        <v>20053503119</v>
      </c>
      <c r="B5116" s="1">
        <f t="shared" ref="B5116:F5116" si="726">+B5115+1</f>
        <v>20053503357</v>
      </c>
      <c r="C5116" s="1">
        <f>+C5115+3</f>
        <v>20053503130</v>
      </c>
      <c r="D5116" s="1">
        <f>+D5115+2</f>
        <v>20053503139</v>
      </c>
      <c r="E5116" s="1"/>
      <c r="F5116" s="1">
        <f t="shared" si="726"/>
        <v>20053503148</v>
      </c>
    </row>
    <row r="5117" spans="1:6" x14ac:dyDescent="0.35">
      <c r="A5117" s="1">
        <f>+A5116+3</f>
        <v>20053503122</v>
      </c>
      <c r="B5117" s="1">
        <f t="shared" ref="B5117:D5117" si="727">+B5116+1</f>
        <v>20053503358</v>
      </c>
      <c r="C5117" s="1">
        <f>+C5116+2</f>
        <v>20053503132</v>
      </c>
      <c r="D5117" s="1">
        <f t="shared" si="727"/>
        <v>20053503140</v>
      </c>
      <c r="E5117" s="1"/>
      <c r="F5117" s="1">
        <f>+F5116+2</f>
        <v>20053503150</v>
      </c>
    </row>
    <row r="5118" spans="1:6" x14ac:dyDescent="0.35">
      <c r="A5118" s="1">
        <f t="shared" ref="A5118:D5118" si="728">+A5117+1</f>
        <v>20053503123</v>
      </c>
      <c r="B5118" s="1">
        <f t="shared" si="728"/>
        <v>20053503359</v>
      </c>
      <c r="C5118" s="1">
        <f t="shared" si="728"/>
        <v>20053503133</v>
      </c>
      <c r="D5118" s="1">
        <f t="shared" si="728"/>
        <v>20053503141</v>
      </c>
      <c r="E5118" s="1"/>
      <c r="F5118" s="1">
        <f>+F5117+2</f>
        <v>20053503152</v>
      </c>
    </row>
    <row r="5119" spans="1:6" x14ac:dyDescent="0.35">
      <c r="A5119" s="1"/>
      <c r="B5119" s="1"/>
      <c r="C5119" s="1"/>
      <c r="D5119" s="1"/>
      <c r="E5119" s="1"/>
      <c r="F5119" s="1"/>
    </row>
    <row r="5120" spans="1:6" ht="18.5" x14ac:dyDescent="0.45">
      <c r="A5120" s="1"/>
      <c r="B5120" s="47"/>
      <c r="C5120" s="53" t="s">
        <v>9</v>
      </c>
      <c r="D5120" s="53"/>
      <c r="E5120" s="47"/>
      <c r="F5120" s="47"/>
    </row>
    <row r="5121" spans="1:6" x14ac:dyDescent="0.35">
      <c r="A5121" s="2" t="s">
        <v>91</v>
      </c>
      <c r="B5121" s="2"/>
      <c r="C5121" s="2"/>
      <c r="D5121" s="2"/>
      <c r="E5121" s="2"/>
      <c r="F5121" s="2"/>
    </row>
    <row r="5122" spans="1:6" x14ac:dyDescent="0.35">
      <c r="A5122" s="2">
        <v>52413613</v>
      </c>
      <c r="B5122" s="2"/>
      <c r="C5122" s="2"/>
      <c r="D5122" s="2"/>
      <c r="E5122" s="2"/>
      <c r="F5122" s="2"/>
    </row>
    <row r="5123" spans="1:6" x14ac:dyDescent="0.35">
      <c r="A5123" s="1">
        <f>+F5118+2</f>
        <v>20053503154</v>
      </c>
      <c r="B5123" s="1">
        <f>+A5130+1</f>
        <v>20053503168</v>
      </c>
      <c r="C5123" s="1"/>
      <c r="D5123" s="1"/>
      <c r="E5123" s="1">
        <f>+D5130+2</f>
        <v>20053503197</v>
      </c>
      <c r="F5123" s="1">
        <f>+E5130+1</f>
        <v>20053503205</v>
      </c>
    </row>
    <row r="5124" spans="1:6" x14ac:dyDescent="0.35">
      <c r="A5124" s="1">
        <f>+A5123+1</f>
        <v>20053503155</v>
      </c>
      <c r="B5124" s="1">
        <f>+B5123+2</f>
        <v>20053503170</v>
      </c>
      <c r="C5124" s="1">
        <f>+B5130+1</f>
        <v>20053503177</v>
      </c>
      <c r="D5124" s="1">
        <f>+C5130+1</f>
        <v>20053503186</v>
      </c>
      <c r="E5124" s="1">
        <f t="shared" ref="E5124:F5130" si="729">+E5123+1</f>
        <v>20053503198</v>
      </c>
      <c r="F5124" s="1">
        <f t="shared" si="729"/>
        <v>20053503206</v>
      </c>
    </row>
    <row r="5125" spans="1:6" x14ac:dyDescent="0.35">
      <c r="A5125" s="1">
        <f t="shared" ref="A5125:A5129" si="730">+A5124+1</f>
        <v>20053503156</v>
      </c>
      <c r="B5125" s="1">
        <f t="shared" ref="B5125:D5130" si="731">+B5124+1</f>
        <v>20053503171</v>
      </c>
      <c r="C5125" s="1">
        <f t="shared" si="731"/>
        <v>20053503178</v>
      </c>
      <c r="D5125" s="1">
        <f t="shared" si="731"/>
        <v>20053503187</v>
      </c>
      <c r="E5125" s="1">
        <f t="shared" si="729"/>
        <v>20053503199</v>
      </c>
      <c r="F5125" s="1">
        <f t="shared" si="729"/>
        <v>20053503207</v>
      </c>
    </row>
    <row r="5126" spans="1:6" x14ac:dyDescent="0.35">
      <c r="A5126" s="1">
        <f>+A5125+4</f>
        <v>20053503160</v>
      </c>
      <c r="B5126" s="1">
        <f t="shared" si="731"/>
        <v>20053503172</v>
      </c>
      <c r="C5126" s="1">
        <f>+C5125+2</f>
        <v>20053503180</v>
      </c>
      <c r="D5126" s="1">
        <f>+D5125+2</f>
        <v>20053503189</v>
      </c>
      <c r="E5126" s="1">
        <f t="shared" si="729"/>
        <v>20053503200</v>
      </c>
      <c r="F5126" s="1">
        <f t="shared" si="729"/>
        <v>20053503208</v>
      </c>
    </row>
    <row r="5127" spans="1:6" x14ac:dyDescent="0.35">
      <c r="A5127" s="1">
        <f>+A5126+2</f>
        <v>20053503162</v>
      </c>
      <c r="B5127" s="1">
        <f t="shared" si="731"/>
        <v>20053503173</v>
      </c>
      <c r="C5127" s="1">
        <f t="shared" si="731"/>
        <v>20053503181</v>
      </c>
      <c r="D5127" s="1">
        <f>+D5126+2</f>
        <v>20053503191</v>
      </c>
      <c r="E5127" s="1">
        <f t="shared" si="729"/>
        <v>20053503201</v>
      </c>
      <c r="F5127" s="1">
        <f t="shared" si="729"/>
        <v>20053503209</v>
      </c>
    </row>
    <row r="5128" spans="1:6" x14ac:dyDescent="0.35">
      <c r="A5128" s="1">
        <f t="shared" si="730"/>
        <v>20053503163</v>
      </c>
      <c r="B5128" s="1">
        <f t="shared" si="731"/>
        <v>20053503174</v>
      </c>
      <c r="C5128" s="1">
        <f t="shared" si="731"/>
        <v>20053503182</v>
      </c>
      <c r="D5128" s="1">
        <f t="shared" si="731"/>
        <v>20053503192</v>
      </c>
      <c r="E5128" s="1">
        <f t="shared" si="729"/>
        <v>20053503202</v>
      </c>
      <c r="F5128" s="1">
        <f t="shared" si="729"/>
        <v>20053503210</v>
      </c>
    </row>
    <row r="5129" spans="1:6" x14ac:dyDescent="0.35">
      <c r="A5129" s="1">
        <f t="shared" si="730"/>
        <v>20053503164</v>
      </c>
      <c r="B5129" s="1">
        <f t="shared" si="731"/>
        <v>20053503175</v>
      </c>
      <c r="C5129" s="1">
        <f>+C5128+2</f>
        <v>20053503184</v>
      </c>
      <c r="D5129" s="1">
        <f t="shared" si="731"/>
        <v>20053503193</v>
      </c>
      <c r="E5129" s="1">
        <f t="shared" si="729"/>
        <v>20053503203</v>
      </c>
      <c r="F5129" s="1">
        <f t="shared" si="729"/>
        <v>20053503211</v>
      </c>
    </row>
    <row r="5130" spans="1:6" x14ac:dyDescent="0.35">
      <c r="A5130" s="1">
        <f>+A5129+3</f>
        <v>20053503167</v>
      </c>
      <c r="B5130" s="1">
        <f t="shared" si="731"/>
        <v>20053503176</v>
      </c>
      <c r="C5130" s="1">
        <f t="shared" si="731"/>
        <v>20053503185</v>
      </c>
      <c r="D5130" s="1">
        <f>+D5129+2</f>
        <v>20053503195</v>
      </c>
      <c r="E5130" s="1">
        <f t="shared" si="729"/>
        <v>20053503204</v>
      </c>
      <c r="F5130" s="1">
        <f t="shared" si="729"/>
        <v>20053503212</v>
      </c>
    </row>
    <row r="5131" spans="1:6" x14ac:dyDescent="0.35">
      <c r="A5131" s="1"/>
      <c r="B5131" s="1"/>
      <c r="C5131" s="1"/>
      <c r="D5131" s="1"/>
      <c r="E5131" s="1"/>
      <c r="F5131" s="1"/>
    </row>
    <row r="5132" spans="1:6" ht="18.5" x14ac:dyDescent="0.45">
      <c r="A5132" s="1"/>
      <c r="B5132" s="47"/>
      <c r="C5132" s="53" t="s">
        <v>10</v>
      </c>
      <c r="D5132" s="53"/>
      <c r="E5132" s="47"/>
      <c r="F5132" s="47"/>
    </row>
    <row r="5133" spans="1:6" x14ac:dyDescent="0.35">
      <c r="A5133" s="2" t="s">
        <v>91</v>
      </c>
      <c r="B5133" s="2"/>
      <c r="C5133" s="2"/>
      <c r="D5133" s="2"/>
      <c r="E5133" s="2"/>
      <c r="F5133" s="2"/>
    </row>
    <row r="5134" spans="1:6" x14ac:dyDescent="0.35">
      <c r="A5134" s="2">
        <v>52413613</v>
      </c>
      <c r="B5134" s="2"/>
      <c r="C5134" s="2"/>
      <c r="D5134" s="2"/>
      <c r="E5134" s="2"/>
      <c r="F5134" s="2"/>
    </row>
    <row r="5135" spans="1:6" x14ac:dyDescent="0.35">
      <c r="A5135" s="1">
        <f>+F5130+1</f>
        <v>20053503213</v>
      </c>
      <c r="B5135" s="1">
        <f>+A5142+1</f>
        <v>20053503223</v>
      </c>
      <c r="C5135" s="1"/>
      <c r="D5135" s="1"/>
      <c r="E5135" s="1">
        <f>+D5142+2</f>
        <v>20053503250</v>
      </c>
      <c r="F5135" s="1">
        <f>+E5142+3</f>
        <v>20053503261</v>
      </c>
    </row>
    <row r="5136" spans="1:6" x14ac:dyDescent="0.35">
      <c r="A5136" s="1">
        <f>+A5135+2</f>
        <v>20053503215</v>
      </c>
      <c r="B5136" s="1">
        <f t="shared" ref="B5136" si="732">+B5135+1</f>
        <v>20053503224</v>
      </c>
      <c r="C5136" s="1">
        <f>+B5142+1</f>
        <v>20053503235</v>
      </c>
      <c r="D5136" s="1">
        <f>+C5142+1</f>
        <v>20053503242</v>
      </c>
      <c r="E5136" s="1">
        <f t="shared" ref="E5136" si="733">+E5135+1</f>
        <v>20053503251</v>
      </c>
      <c r="F5136" s="1">
        <f>+F5135+3</f>
        <v>20053503264</v>
      </c>
    </row>
    <row r="5137" spans="1:6" x14ac:dyDescent="0.35">
      <c r="A5137" s="1">
        <f>+A5136+2</f>
        <v>20053503217</v>
      </c>
      <c r="B5137" s="1">
        <f t="shared" ref="A5137:F5142" si="734">+B5136+1</f>
        <v>20053503225</v>
      </c>
      <c r="C5137" s="1">
        <f t="shared" si="734"/>
        <v>20053503236</v>
      </c>
      <c r="D5137" s="1">
        <f t="shared" si="734"/>
        <v>20053503243</v>
      </c>
      <c r="E5137" s="1">
        <f t="shared" si="734"/>
        <v>20053503252</v>
      </c>
      <c r="F5137" s="1">
        <f t="shared" si="734"/>
        <v>20053503265</v>
      </c>
    </row>
    <row r="5138" spans="1:6" x14ac:dyDescent="0.35">
      <c r="A5138" s="1">
        <f t="shared" si="734"/>
        <v>20053503218</v>
      </c>
      <c r="B5138" s="1">
        <f t="shared" si="734"/>
        <v>20053503226</v>
      </c>
      <c r="C5138" s="1">
        <f t="shared" si="734"/>
        <v>20053503237</v>
      </c>
      <c r="D5138" s="1">
        <f t="shared" si="734"/>
        <v>20053503244</v>
      </c>
      <c r="E5138" s="1">
        <f t="shared" si="734"/>
        <v>20053503253</v>
      </c>
      <c r="F5138" s="1">
        <f t="shared" si="734"/>
        <v>20053503266</v>
      </c>
    </row>
    <row r="5139" spans="1:6" x14ac:dyDescent="0.35">
      <c r="A5139" s="1">
        <f t="shared" si="734"/>
        <v>20053503219</v>
      </c>
      <c r="B5139" s="1">
        <f t="shared" si="734"/>
        <v>20053503227</v>
      </c>
      <c r="C5139" s="1">
        <f t="shared" si="734"/>
        <v>20053503238</v>
      </c>
      <c r="D5139" s="1">
        <f t="shared" si="734"/>
        <v>20053503245</v>
      </c>
      <c r="E5139" s="1">
        <f>+E5138+2</f>
        <v>20053503255</v>
      </c>
      <c r="F5139" s="1">
        <f t="shared" si="734"/>
        <v>20053503267</v>
      </c>
    </row>
    <row r="5140" spans="1:6" x14ac:dyDescent="0.35">
      <c r="A5140" s="1">
        <f t="shared" si="734"/>
        <v>20053503220</v>
      </c>
      <c r="B5140" s="1">
        <f>+B5139+3</f>
        <v>20053503230</v>
      </c>
      <c r="C5140" s="1">
        <f t="shared" si="734"/>
        <v>20053503239</v>
      </c>
      <c r="D5140" s="1">
        <f t="shared" si="734"/>
        <v>20053503246</v>
      </c>
      <c r="E5140" s="1">
        <f t="shared" si="734"/>
        <v>20053503256</v>
      </c>
      <c r="F5140" s="1">
        <f t="shared" si="734"/>
        <v>20053503268</v>
      </c>
    </row>
    <row r="5141" spans="1:6" x14ac:dyDescent="0.35">
      <c r="A5141" s="1">
        <f t="shared" si="734"/>
        <v>20053503221</v>
      </c>
      <c r="B5141" s="1">
        <f>+B5140+2</f>
        <v>20053503232</v>
      </c>
      <c r="C5141" s="1">
        <f t="shared" si="734"/>
        <v>20053503240</v>
      </c>
      <c r="D5141" s="1">
        <f t="shared" si="734"/>
        <v>20053503247</v>
      </c>
      <c r="E5141" s="1">
        <f t="shared" si="734"/>
        <v>20053503257</v>
      </c>
      <c r="F5141" s="1">
        <f>+F5140+3</f>
        <v>20053503271</v>
      </c>
    </row>
    <row r="5142" spans="1:6" x14ac:dyDescent="0.35">
      <c r="A5142" s="1">
        <f t="shared" si="734"/>
        <v>20053503222</v>
      </c>
      <c r="B5142" s="1">
        <f>+B5141+2</f>
        <v>20053503234</v>
      </c>
      <c r="C5142" s="1">
        <f t="shared" si="734"/>
        <v>20053503241</v>
      </c>
      <c r="D5142" s="1">
        <f t="shared" si="734"/>
        <v>20053503248</v>
      </c>
      <c r="E5142" s="1">
        <f t="shared" si="734"/>
        <v>20053503258</v>
      </c>
      <c r="F5142" s="1">
        <f t="shared" si="734"/>
        <v>20053503272</v>
      </c>
    </row>
    <row r="5143" spans="1:6" x14ac:dyDescent="0.35">
      <c r="A5143" s="1"/>
      <c r="B5143" s="1"/>
      <c r="C5143" s="1"/>
      <c r="D5143" s="1"/>
      <c r="E5143" s="1"/>
      <c r="F5143" s="1"/>
    </row>
    <row r="5144" spans="1:6" ht="18.5" x14ac:dyDescent="0.45">
      <c r="A5144" s="1"/>
      <c r="B5144" s="47"/>
      <c r="C5144" s="53" t="s">
        <v>11</v>
      </c>
      <c r="D5144" s="53"/>
      <c r="E5144" s="47"/>
      <c r="F5144" s="47"/>
    </row>
    <row r="5145" spans="1:6" x14ac:dyDescent="0.35">
      <c r="A5145" s="2" t="s">
        <v>91</v>
      </c>
      <c r="B5145" s="2"/>
      <c r="C5145" s="2"/>
      <c r="D5145" s="2"/>
      <c r="E5145" s="2"/>
      <c r="F5145" s="2"/>
    </row>
    <row r="5146" spans="1:6" x14ac:dyDescent="0.35">
      <c r="A5146" s="2">
        <v>52413613</v>
      </c>
      <c r="B5146" s="2"/>
      <c r="C5146" s="2"/>
      <c r="D5146" s="2"/>
      <c r="E5146" s="2"/>
      <c r="F5146" s="2"/>
    </row>
    <row r="5147" spans="1:6" x14ac:dyDescent="0.35">
      <c r="A5147" s="1">
        <f>+F5142+2</f>
        <v>20053503274</v>
      </c>
      <c r="B5147" s="1">
        <f>+A5154+2</f>
        <v>20053503284</v>
      </c>
      <c r="C5147" s="1"/>
      <c r="D5147" s="1"/>
      <c r="E5147" s="1">
        <f>+D5154+1</f>
        <v>20053503312</v>
      </c>
      <c r="F5147" s="1">
        <f>+E5154+1</f>
        <v>20053503324</v>
      </c>
    </row>
    <row r="5148" spans="1:6" x14ac:dyDescent="0.35">
      <c r="A5148" s="1">
        <f>+A5147+1</f>
        <v>20053503275</v>
      </c>
      <c r="B5148" s="1">
        <f t="shared" ref="B5148" si="735">+B5147+1</f>
        <v>20053503285</v>
      </c>
      <c r="C5148" s="1">
        <f>+B5154+1</f>
        <v>20053503295</v>
      </c>
      <c r="D5148" s="1">
        <f>+C5154+2</f>
        <v>20053503304</v>
      </c>
      <c r="E5148" s="1">
        <f t="shared" ref="E5148" si="736">+E5147+1</f>
        <v>20053503313</v>
      </c>
      <c r="F5148" s="1">
        <f>+F5147+2</f>
        <v>20053503326</v>
      </c>
    </row>
    <row r="5149" spans="1:6" x14ac:dyDescent="0.35">
      <c r="A5149" s="1">
        <f t="shared" ref="A5149:F5154" si="737">+A5148+1</f>
        <v>20053503276</v>
      </c>
      <c r="B5149" s="1">
        <f t="shared" si="737"/>
        <v>20053503286</v>
      </c>
      <c r="C5149" s="1">
        <f>+C5148+2</f>
        <v>20053503297</v>
      </c>
      <c r="D5149" s="1">
        <f>+D5148+2</f>
        <v>20053503306</v>
      </c>
      <c r="E5149" s="1">
        <f t="shared" si="737"/>
        <v>20053503314</v>
      </c>
      <c r="F5149" s="1">
        <f t="shared" si="737"/>
        <v>20053503327</v>
      </c>
    </row>
    <row r="5150" spans="1:6" x14ac:dyDescent="0.35">
      <c r="A5150" s="1">
        <f t="shared" si="737"/>
        <v>20053503277</v>
      </c>
      <c r="B5150" s="1">
        <f>+B5149+2</f>
        <v>20053503288</v>
      </c>
      <c r="C5150" s="1">
        <f t="shared" si="737"/>
        <v>20053503298</v>
      </c>
      <c r="D5150" s="1">
        <f t="shared" si="737"/>
        <v>20053503307</v>
      </c>
      <c r="E5150" s="1">
        <f t="shared" si="737"/>
        <v>20053503315</v>
      </c>
      <c r="F5150" s="1">
        <f t="shared" si="737"/>
        <v>20053503328</v>
      </c>
    </row>
    <row r="5151" spans="1:6" x14ac:dyDescent="0.35">
      <c r="A5151" s="1">
        <f t="shared" si="737"/>
        <v>20053503278</v>
      </c>
      <c r="B5151" s="1">
        <f t="shared" si="737"/>
        <v>20053503289</v>
      </c>
      <c r="C5151" s="1">
        <f t="shared" si="737"/>
        <v>20053503299</v>
      </c>
      <c r="D5151" s="1">
        <f t="shared" si="737"/>
        <v>20053503308</v>
      </c>
      <c r="E5151" s="1">
        <f>+E5150+3</f>
        <v>20053503318</v>
      </c>
      <c r="F5151" s="1">
        <f t="shared" si="737"/>
        <v>20053503329</v>
      </c>
    </row>
    <row r="5152" spans="1:6" x14ac:dyDescent="0.35">
      <c r="A5152" s="1">
        <f t="shared" si="737"/>
        <v>20053503279</v>
      </c>
      <c r="B5152" s="1">
        <f>+B5151+2</f>
        <v>20053503291</v>
      </c>
      <c r="C5152" s="1">
        <f t="shared" si="737"/>
        <v>20053503300</v>
      </c>
      <c r="D5152" s="1">
        <f t="shared" si="737"/>
        <v>20053503309</v>
      </c>
      <c r="E5152" s="1">
        <f t="shared" si="737"/>
        <v>20053503319</v>
      </c>
      <c r="F5152" s="1">
        <f t="shared" si="737"/>
        <v>20053503330</v>
      </c>
    </row>
    <row r="5153" spans="1:6" x14ac:dyDescent="0.35">
      <c r="A5153" s="1">
        <f>+A5152+2</f>
        <v>20053503281</v>
      </c>
      <c r="B5153" s="1">
        <f>+B5152+2</f>
        <v>20053503293</v>
      </c>
      <c r="C5153" s="1">
        <f t="shared" si="737"/>
        <v>20053503301</v>
      </c>
      <c r="D5153" s="1">
        <f t="shared" si="737"/>
        <v>20053503310</v>
      </c>
      <c r="E5153" s="1">
        <f>+E5152+3</f>
        <v>20053503322</v>
      </c>
      <c r="F5153" s="1">
        <f t="shared" si="737"/>
        <v>20053503331</v>
      </c>
    </row>
    <row r="5154" spans="1:6" x14ac:dyDescent="0.35">
      <c r="A5154" s="1">
        <f t="shared" si="737"/>
        <v>20053503282</v>
      </c>
      <c r="B5154" s="1">
        <f t="shared" si="737"/>
        <v>20053503294</v>
      </c>
      <c r="C5154" s="1">
        <f t="shared" si="737"/>
        <v>20053503302</v>
      </c>
      <c r="D5154" s="1">
        <f t="shared" si="737"/>
        <v>20053503311</v>
      </c>
      <c r="E5154" s="1">
        <f t="shared" si="737"/>
        <v>20053503323</v>
      </c>
      <c r="F5154" s="1">
        <f>+F5153+2</f>
        <v>20053503333</v>
      </c>
    </row>
    <row r="5155" spans="1:6" x14ac:dyDescent="0.35">
      <c r="A5155" s="1"/>
      <c r="B5155" s="1"/>
      <c r="C5155" s="1"/>
      <c r="D5155" s="1"/>
      <c r="E5155" s="1"/>
      <c r="F5155" s="1"/>
    </row>
    <row r="5156" spans="1:6" ht="18.5" x14ac:dyDescent="0.45">
      <c r="A5156" s="1"/>
      <c r="B5156" s="47"/>
      <c r="C5156" s="53" t="s">
        <v>12</v>
      </c>
      <c r="D5156" s="53"/>
      <c r="E5156" s="47"/>
      <c r="F5156" s="47"/>
    </row>
    <row r="5157" spans="1:6" x14ac:dyDescent="0.35">
      <c r="A5157" s="2" t="s">
        <v>91</v>
      </c>
      <c r="B5157" s="2"/>
      <c r="C5157" s="2"/>
      <c r="D5157" s="2"/>
      <c r="E5157" s="2"/>
      <c r="F5157" s="2"/>
    </row>
    <row r="5158" spans="1:6" x14ac:dyDescent="0.35">
      <c r="A5158" s="2">
        <v>52413613</v>
      </c>
      <c r="B5158" s="2"/>
      <c r="C5158" s="2"/>
      <c r="D5158" s="2"/>
      <c r="E5158" s="2"/>
      <c r="F5158" s="2"/>
    </row>
    <row r="5159" spans="1:6" x14ac:dyDescent="0.35">
      <c r="A5159" s="1">
        <f>+F5154+1</f>
        <v>20053503334</v>
      </c>
      <c r="B5159" s="1">
        <f>+A5166+2</f>
        <v>20053503345</v>
      </c>
      <c r="C5159" s="1"/>
      <c r="D5159" s="1"/>
      <c r="E5159" s="1">
        <f>+D5166+1</f>
        <v>20053503374</v>
      </c>
      <c r="F5159" s="1">
        <v>20081503263</v>
      </c>
    </row>
    <row r="5160" spans="1:6" x14ac:dyDescent="0.35">
      <c r="A5160" s="1">
        <f>+A5159+1</f>
        <v>20053503335</v>
      </c>
      <c r="B5160" s="1">
        <f t="shared" ref="B5160" si="738">+B5159+1</f>
        <v>20053503346</v>
      </c>
      <c r="C5160" s="1">
        <f>+B5166+1</f>
        <v>20053503353</v>
      </c>
      <c r="D5160" s="1">
        <f>+C5166+1</f>
        <v>20053503365</v>
      </c>
      <c r="E5160" s="1">
        <f t="shared" ref="E5160" si="739">+E5159+1</f>
        <v>20053503375</v>
      </c>
      <c r="F5160" s="1">
        <f>+F5159+37+114</f>
        <v>20081503414</v>
      </c>
    </row>
    <row r="5161" spans="1:6" x14ac:dyDescent="0.35">
      <c r="A5161" s="1">
        <f t="shared" ref="A5161:E5166" si="740">+A5160+1</f>
        <v>20053503336</v>
      </c>
      <c r="B5161" s="1">
        <f t="shared" si="740"/>
        <v>20053503347</v>
      </c>
      <c r="C5161" s="1">
        <f t="shared" si="740"/>
        <v>20053503354</v>
      </c>
      <c r="D5161" s="1">
        <f t="shared" si="740"/>
        <v>20053503366</v>
      </c>
      <c r="E5161" s="1">
        <f>+E5160+2</f>
        <v>20053503377</v>
      </c>
      <c r="F5161" s="1"/>
    </row>
    <row r="5162" spans="1:6" x14ac:dyDescent="0.35">
      <c r="A5162" s="1">
        <f>+A5161+2</f>
        <v>20053503338</v>
      </c>
      <c r="B5162" s="1">
        <f t="shared" si="740"/>
        <v>20053503348</v>
      </c>
      <c r="C5162" s="1">
        <f>+C5161+6</f>
        <v>20053503360</v>
      </c>
      <c r="D5162" s="1">
        <f t="shared" si="740"/>
        <v>20053503367</v>
      </c>
      <c r="E5162" s="1">
        <f>+E5161+4</f>
        <v>20053503381</v>
      </c>
      <c r="F5162" s="1"/>
    </row>
    <row r="5163" spans="1:6" x14ac:dyDescent="0.35">
      <c r="A5163" s="1">
        <f t="shared" si="740"/>
        <v>20053503339</v>
      </c>
      <c r="B5163" s="1">
        <f t="shared" si="740"/>
        <v>20053503349</v>
      </c>
      <c r="C5163" s="1">
        <f t="shared" si="740"/>
        <v>20053503361</v>
      </c>
      <c r="D5163" s="1">
        <f t="shared" si="740"/>
        <v>20053503368</v>
      </c>
      <c r="E5163" s="1">
        <f t="shared" si="740"/>
        <v>20053503382</v>
      </c>
      <c r="F5163" s="1"/>
    </row>
    <row r="5164" spans="1:6" x14ac:dyDescent="0.35">
      <c r="A5164" s="1">
        <f t="shared" si="740"/>
        <v>20053503340</v>
      </c>
      <c r="B5164" s="1">
        <f t="shared" si="740"/>
        <v>20053503350</v>
      </c>
      <c r="C5164" s="1">
        <f t="shared" si="740"/>
        <v>20053503362</v>
      </c>
      <c r="D5164" s="1">
        <f>+D5163+2</f>
        <v>20053503370</v>
      </c>
      <c r="E5164" s="1">
        <f t="shared" si="740"/>
        <v>20053503383</v>
      </c>
      <c r="F5164" s="1"/>
    </row>
    <row r="5165" spans="1:6" x14ac:dyDescent="0.35">
      <c r="A5165" s="1">
        <f t="shared" si="740"/>
        <v>20053503341</v>
      </c>
      <c r="B5165" s="1">
        <f t="shared" si="740"/>
        <v>20053503351</v>
      </c>
      <c r="C5165" s="1">
        <f t="shared" si="740"/>
        <v>20053503363</v>
      </c>
      <c r="D5165" s="1">
        <f t="shared" si="740"/>
        <v>20053503371</v>
      </c>
      <c r="E5165" s="1">
        <f t="shared" si="740"/>
        <v>20053503384</v>
      </c>
      <c r="F5165" s="1"/>
    </row>
    <row r="5166" spans="1:6" x14ac:dyDescent="0.35">
      <c r="A5166" s="1">
        <f>+A5165+2</f>
        <v>20053503343</v>
      </c>
      <c r="B5166" s="1">
        <f t="shared" si="740"/>
        <v>20053503352</v>
      </c>
      <c r="C5166" s="1">
        <f t="shared" si="740"/>
        <v>20053503364</v>
      </c>
      <c r="D5166" s="1">
        <f>+D5165+2</f>
        <v>20053503373</v>
      </c>
      <c r="E5166" s="1">
        <f t="shared" si="740"/>
        <v>20053503385</v>
      </c>
      <c r="F5166" s="1"/>
    </row>
    <row r="5194" spans="1:6" ht="18.5" x14ac:dyDescent="0.45">
      <c r="A5194" s="53" t="s">
        <v>0</v>
      </c>
      <c r="B5194" s="53"/>
      <c r="C5194" s="53"/>
      <c r="D5194" s="53"/>
      <c r="E5194" s="53"/>
      <c r="F5194" s="53"/>
    </row>
    <row r="5195" spans="1:6" ht="23.5" x14ac:dyDescent="0.55000000000000004">
      <c r="A5195" s="3" t="s">
        <v>108</v>
      </c>
      <c r="B5195" s="49"/>
      <c r="C5195" s="49"/>
      <c r="D5195" s="49"/>
      <c r="E5195" s="49"/>
      <c r="F5195" s="4" t="s">
        <v>1</v>
      </c>
    </row>
    <row r="5196" spans="1:6" ht="18.5" x14ac:dyDescent="0.45">
      <c r="A5196" s="1"/>
      <c r="B5196" s="49"/>
      <c r="C5196" s="53" t="s">
        <v>5</v>
      </c>
      <c r="D5196" s="53"/>
      <c r="E5196" s="49"/>
      <c r="F5196" s="49"/>
    </row>
    <row r="5197" spans="1:6" x14ac:dyDescent="0.35">
      <c r="A5197" s="2" t="s">
        <v>42</v>
      </c>
      <c r="B5197" s="2" t="s">
        <v>46</v>
      </c>
      <c r="C5197" s="2" t="s">
        <v>42</v>
      </c>
      <c r="D5197" s="2" t="s">
        <v>46</v>
      </c>
      <c r="E5197" s="2" t="s">
        <v>42</v>
      </c>
      <c r="F5197" s="2" t="s">
        <v>46</v>
      </c>
    </row>
    <row r="5198" spans="1:6" x14ac:dyDescent="0.35">
      <c r="A5198" s="2">
        <v>22411402</v>
      </c>
      <c r="B5198" s="2">
        <v>12271403</v>
      </c>
      <c r="C5198" s="2">
        <v>22411402</v>
      </c>
      <c r="D5198" s="2">
        <v>12271403</v>
      </c>
      <c r="E5198" s="2">
        <v>22411402</v>
      </c>
      <c r="F5198" s="2">
        <v>12271403</v>
      </c>
    </row>
    <row r="5199" spans="1:6" x14ac:dyDescent="0.35">
      <c r="A5199" s="8">
        <v>20053504022</v>
      </c>
      <c r="B5199" s="1">
        <v>20053510002</v>
      </c>
      <c r="C5199" s="8">
        <f>+A5206+16</f>
        <v>20053504208</v>
      </c>
      <c r="D5199" s="1">
        <f>+B5206+1</f>
        <v>20053510039</v>
      </c>
      <c r="E5199" s="1">
        <f>+C5206+1</f>
        <v>21053504007</v>
      </c>
      <c r="F5199" s="1">
        <v>21053510001</v>
      </c>
    </row>
    <row r="5200" spans="1:6" x14ac:dyDescent="0.35">
      <c r="A5200" s="8">
        <f>+A5199+13</f>
        <v>20053504035</v>
      </c>
      <c r="B5200" s="1">
        <f>+B5199+6</f>
        <v>20053510008</v>
      </c>
      <c r="C5200" s="1">
        <v>20053504212</v>
      </c>
      <c r="D5200" s="1">
        <f>+D5199+3</f>
        <v>20053510042</v>
      </c>
      <c r="E5200" s="1">
        <f t="shared" ref="E5200:F5206" si="741">+E5199+1</f>
        <v>21053504008</v>
      </c>
      <c r="F5200" s="1">
        <f t="shared" si="741"/>
        <v>21053510002</v>
      </c>
    </row>
    <row r="5201" spans="1:6" x14ac:dyDescent="0.35">
      <c r="A5201" s="8">
        <f>+A5200+22</f>
        <v>20053504057</v>
      </c>
      <c r="B5201" s="1">
        <f>+B5200+5</f>
        <v>20053510013</v>
      </c>
      <c r="C5201" s="1">
        <v>21053504001</v>
      </c>
      <c r="D5201" s="1">
        <f>+D5200+1</f>
        <v>20053510043</v>
      </c>
      <c r="E5201" s="1">
        <f t="shared" si="741"/>
        <v>21053504009</v>
      </c>
      <c r="F5201" s="1">
        <f t="shared" si="741"/>
        <v>21053510003</v>
      </c>
    </row>
    <row r="5202" spans="1:6" x14ac:dyDescent="0.35">
      <c r="A5202" s="8">
        <f>+A5201+60</f>
        <v>20053504117</v>
      </c>
      <c r="B5202" s="1">
        <f>+B5201+7</f>
        <v>20053510020</v>
      </c>
      <c r="C5202" s="1">
        <f>+C5201+1</f>
        <v>21053504002</v>
      </c>
      <c r="D5202" s="1">
        <f>+D5201+7</f>
        <v>20053510050</v>
      </c>
      <c r="E5202" s="1">
        <f t="shared" si="741"/>
        <v>21053504010</v>
      </c>
      <c r="F5202" s="1">
        <f t="shared" si="741"/>
        <v>21053510004</v>
      </c>
    </row>
    <row r="5203" spans="1:6" x14ac:dyDescent="0.35">
      <c r="A5203" s="8">
        <f>+A5202+1</f>
        <v>20053504118</v>
      </c>
      <c r="B5203" s="1">
        <f>+B5202+8</f>
        <v>20053510028</v>
      </c>
      <c r="C5203" s="1">
        <f>+C5202+1</f>
        <v>21053504003</v>
      </c>
      <c r="D5203" s="1">
        <f>+D5202+1</f>
        <v>20053510051</v>
      </c>
      <c r="E5203" s="1">
        <f t="shared" si="741"/>
        <v>21053504011</v>
      </c>
      <c r="F5203" s="1">
        <f t="shared" si="741"/>
        <v>21053510005</v>
      </c>
    </row>
    <row r="5204" spans="1:6" x14ac:dyDescent="0.35">
      <c r="A5204" s="8">
        <f>+A5203+22</f>
        <v>20053504140</v>
      </c>
      <c r="B5204" s="1">
        <f t="shared" ref="B5204" si="742">+B5203+1</f>
        <v>20053510029</v>
      </c>
      <c r="C5204" s="1">
        <f>+C5203+1</f>
        <v>21053504004</v>
      </c>
      <c r="D5204" s="1">
        <f>+D5203+1</f>
        <v>20053510052</v>
      </c>
      <c r="E5204" s="1">
        <f t="shared" si="741"/>
        <v>21053504012</v>
      </c>
      <c r="F5204" s="1">
        <f t="shared" si="741"/>
        <v>21053510006</v>
      </c>
    </row>
    <row r="5205" spans="1:6" x14ac:dyDescent="0.35">
      <c r="A5205" s="8">
        <f>+A5204+27</f>
        <v>20053504167</v>
      </c>
      <c r="B5205" s="1">
        <f>+B5204+7</f>
        <v>20053510036</v>
      </c>
      <c r="C5205" s="1">
        <f>+C5204+1</f>
        <v>21053504005</v>
      </c>
      <c r="D5205" s="1">
        <f>+D5204+2</f>
        <v>20053510054</v>
      </c>
      <c r="E5205" s="1">
        <f t="shared" si="741"/>
        <v>21053504013</v>
      </c>
      <c r="F5205" s="1">
        <f t="shared" si="741"/>
        <v>21053510007</v>
      </c>
    </row>
    <row r="5206" spans="1:6" x14ac:dyDescent="0.35">
      <c r="A5206" s="8">
        <f>+A5205+25</f>
        <v>20053504192</v>
      </c>
      <c r="B5206" s="1">
        <f>+B5205+2</f>
        <v>20053510038</v>
      </c>
      <c r="C5206" s="1">
        <f>+C5205+1</f>
        <v>21053504006</v>
      </c>
      <c r="D5206" s="1">
        <f>+D5205+1</f>
        <v>20053510055</v>
      </c>
      <c r="E5206" s="1">
        <f t="shared" si="741"/>
        <v>21053504014</v>
      </c>
      <c r="F5206" s="1">
        <f t="shared" si="741"/>
        <v>21053510008</v>
      </c>
    </row>
    <row r="5207" spans="1:6" x14ac:dyDescent="0.35">
      <c r="A5207" s="1"/>
      <c r="B5207" s="1"/>
      <c r="C5207" s="1"/>
      <c r="D5207" s="1"/>
      <c r="E5207" s="1"/>
      <c r="F5207" s="1"/>
    </row>
    <row r="5208" spans="1:6" ht="18.5" x14ac:dyDescent="0.45">
      <c r="A5208" s="1"/>
      <c r="B5208" s="49"/>
      <c r="C5208" s="53" t="s">
        <v>6</v>
      </c>
      <c r="D5208" s="53"/>
      <c r="E5208" s="49"/>
      <c r="F5208" s="49"/>
    </row>
    <row r="5209" spans="1:6" x14ac:dyDescent="0.35">
      <c r="A5209" s="2" t="s">
        <v>42</v>
      </c>
      <c r="B5209" s="2" t="s">
        <v>46</v>
      </c>
      <c r="C5209" s="2" t="s">
        <v>42</v>
      </c>
      <c r="D5209" s="2" t="s">
        <v>46</v>
      </c>
      <c r="E5209" s="2" t="s">
        <v>42</v>
      </c>
      <c r="F5209" s="2" t="s">
        <v>46</v>
      </c>
    </row>
    <row r="5210" spans="1:6" x14ac:dyDescent="0.35">
      <c r="A5210" s="2">
        <v>22411402</v>
      </c>
      <c r="B5210" s="2">
        <v>12271403</v>
      </c>
      <c r="C5210" s="2">
        <v>22411402</v>
      </c>
      <c r="D5210" s="2">
        <v>12271403</v>
      </c>
      <c r="E5210" s="2">
        <v>22411402</v>
      </c>
      <c r="F5210" s="2">
        <v>12271403</v>
      </c>
    </row>
    <row r="5211" spans="1:6" x14ac:dyDescent="0.35">
      <c r="A5211" s="1">
        <f>+E5206+1</f>
        <v>21053504015</v>
      </c>
      <c r="B5211" s="1">
        <f>+F5206+1</f>
        <v>21053510009</v>
      </c>
      <c r="C5211" s="1">
        <f>+A5218+1</f>
        <v>21053504023</v>
      </c>
      <c r="D5211" s="1">
        <f>+B5218+1</f>
        <v>21053510019</v>
      </c>
      <c r="E5211" s="1">
        <f>+C5218+1</f>
        <v>21053504031</v>
      </c>
      <c r="F5211" s="1">
        <f>+D5218+1</f>
        <v>21053510027</v>
      </c>
    </row>
    <row r="5212" spans="1:6" x14ac:dyDescent="0.35">
      <c r="A5212" s="1">
        <f t="shared" ref="A5212:F5212" si="743">+A5211+1</f>
        <v>21053504016</v>
      </c>
      <c r="B5212" s="1">
        <f t="shared" si="743"/>
        <v>21053510010</v>
      </c>
      <c r="C5212" s="1">
        <f t="shared" si="743"/>
        <v>21053504024</v>
      </c>
      <c r="D5212" s="1">
        <f t="shared" si="743"/>
        <v>21053510020</v>
      </c>
      <c r="E5212" s="1">
        <f t="shared" si="743"/>
        <v>21053504032</v>
      </c>
      <c r="F5212" s="1">
        <f t="shared" si="743"/>
        <v>21053510028</v>
      </c>
    </row>
    <row r="5213" spans="1:6" x14ac:dyDescent="0.35">
      <c r="A5213" s="1">
        <f>+A5212+1</f>
        <v>21053504017</v>
      </c>
      <c r="B5213" s="1">
        <f>+B5212+1</f>
        <v>21053510011</v>
      </c>
      <c r="C5213" s="1">
        <f t="shared" ref="C5213:C5218" si="744">+C5212+1</f>
        <v>21053504025</v>
      </c>
      <c r="D5213" s="1">
        <f>+D5212+1</f>
        <v>21053510021</v>
      </c>
      <c r="E5213" s="1">
        <f>+E5212+1</f>
        <v>21053504033</v>
      </c>
      <c r="F5213" s="1">
        <f>+F5212+1</f>
        <v>21053510029</v>
      </c>
    </row>
    <row r="5214" spans="1:6" x14ac:dyDescent="0.35">
      <c r="A5214" s="1">
        <f>+A5213+1</f>
        <v>21053504018</v>
      </c>
      <c r="B5214" s="1">
        <f>+B5213+3</f>
        <v>21053510014</v>
      </c>
      <c r="C5214" s="1">
        <f t="shared" si="744"/>
        <v>21053504026</v>
      </c>
      <c r="D5214" s="1">
        <f>+D5213+1</f>
        <v>21053510022</v>
      </c>
      <c r="E5214" s="1">
        <f>+E5213+2</f>
        <v>21053504035</v>
      </c>
      <c r="F5214" s="1">
        <f>+F5213+2</f>
        <v>21053510031</v>
      </c>
    </row>
    <row r="5215" spans="1:6" x14ac:dyDescent="0.35">
      <c r="A5215" s="1">
        <f>+A5214+1</f>
        <v>21053504019</v>
      </c>
      <c r="B5215" s="1">
        <f>+B5214+1</f>
        <v>21053510015</v>
      </c>
      <c r="C5215" s="1">
        <f t="shared" si="744"/>
        <v>21053504027</v>
      </c>
      <c r="D5215" s="1">
        <f>+D5214+1</f>
        <v>21053510023</v>
      </c>
      <c r="E5215" s="1">
        <f t="shared" ref="E5215:F5218" si="745">+E5214+1</f>
        <v>21053504036</v>
      </c>
      <c r="F5215" s="1">
        <f t="shared" si="745"/>
        <v>21053510032</v>
      </c>
    </row>
    <row r="5216" spans="1:6" x14ac:dyDescent="0.35">
      <c r="A5216" s="1">
        <f>+A5215+1</f>
        <v>21053504020</v>
      </c>
      <c r="B5216" s="1">
        <f>+B5215+1</f>
        <v>21053510016</v>
      </c>
      <c r="C5216" s="1">
        <f t="shared" si="744"/>
        <v>21053504028</v>
      </c>
      <c r="D5216" s="1">
        <f>+D5215+1</f>
        <v>21053510024</v>
      </c>
      <c r="E5216" s="1">
        <f t="shared" si="745"/>
        <v>21053504037</v>
      </c>
      <c r="F5216" s="1">
        <f t="shared" si="745"/>
        <v>21053510033</v>
      </c>
    </row>
    <row r="5217" spans="1:6" x14ac:dyDescent="0.35">
      <c r="A5217" s="1">
        <f>+A5216+1</f>
        <v>21053504021</v>
      </c>
      <c r="B5217" s="1">
        <f>+B5216+1</f>
        <v>21053510017</v>
      </c>
      <c r="C5217" s="1">
        <f t="shared" si="744"/>
        <v>21053504029</v>
      </c>
      <c r="D5217" s="1">
        <f>+D5216+1</f>
        <v>21053510025</v>
      </c>
      <c r="E5217" s="1">
        <f t="shared" si="745"/>
        <v>21053504038</v>
      </c>
      <c r="F5217" s="1">
        <f t="shared" si="745"/>
        <v>21053510034</v>
      </c>
    </row>
    <row r="5218" spans="1:6" x14ac:dyDescent="0.35">
      <c r="A5218" s="1">
        <f>+A5217+1</f>
        <v>21053504022</v>
      </c>
      <c r="B5218" s="1">
        <f>+B5217+1</f>
        <v>21053510018</v>
      </c>
      <c r="C5218" s="1">
        <f t="shared" si="744"/>
        <v>21053504030</v>
      </c>
      <c r="D5218" s="1">
        <f>+D5217+1</f>
        <v>21053510026</v>
      </c>
      <c r="E5218" s="1">
        <f t="shared" si="745"/>
        <v>21053504039</v>
      </c>
      <c r="F5218" s="1">
        <f t="shared" si="745"/>
        <v>21053510035</v>
      </c>
    </row>
    <row r="5219" spans="1:6" x14ac:dyDescent="0.35">
      <c r="A5219" s="1"/>
      <c r="B5219" s="1"/>
      <c r="C5219" s="1"/>
      <c r="D5219" s="1"/>
      <c r="E5219" s="1"/>
      <c r="F5219" s="1"/>
    </row>
    <row r="5220" spans="1:6" ht="18.5" x14ac:dyDescent="0.45">
      <c r="A5220" s="1"/>
      <c r="B5220" s="49"/>
      <c r="C5220" s="53" t="s">
        <v>7</v>
      </c>
      <c r="D5220" s="53"/>
      <c r="E5220" s="49"/>
      <c r="F5220" s="49"/>
    </row>
    <row r="5221" spans="1:6" x14ac:dyDescent="0.35">
      <c r="A5221" s="2" t="s">
        <v>42</v>
      </c>
      <c r="B5221" s="2" t="s">
        <v>46</v>
      </c>
      <c r="C5221" s="2" t="s">
        <v>42</v>
      </c>
      <c r="D5221" s="2" t="s">
        <v>47</v>
      </c>
      <c r="E5221" s="2" t="s">
        <v>42</v>
      </c>
      <c r="F5221" s="2" t="s">
        <v>47</v>
      </c>
    </row>
    <row r="5222" spans="1:6" x14ac:dyDescent="0.35">
      <c r="A5222" s="2">
        <v>22411402</v>
      </c>
      <c r="B5222" s="2">
        <v>12271403</v>
      </c>
      <c r="C5222" s="2">
        <v>22411402</v>
      </c>
      <c r="D5222" s="2">
        <v>12031403</v>
      </c>
      <c r="E5222" s="2">
        <v>22411402</v>
      </c>
      <c r="F5222" s="2">
        <v>12031403</v>
      </c>
    </row>
    <row r="5223" spans="1:6" x14ac:dyDescent="0.35">
      <c r="A5223" s="1">
        <f>+E5218+1</f>
        <v>21053504040</v>
      </c>
      <c r="B5223" s="1">
        <f>+F5218+1</f>
        <v>21053510036</v>
      </c>
      <c r="C5223" s="1">
        <f>+A5230+1</f>
        <v>21053504048</v>
      </c>
      <c r="D5223" s="1">
        <v>20053511067</v>
      </c>
      <c r="E5223" s="1">
        <f>+C5230+1</f>
        <v>21053504056</v>
      </c>
      <c r="F5223" s="1">
        <f>+D5230+1</f>
        <v>21053511009</v>
      </c>
    </row>
    <row r="5224" spans="1:6" x14ac:dyDescent="0.35">
      <c r="A5224" s="1">
        <f t="shared" ref="A5224:A5230" si="746">+A5223+1</f>
        <v>21053504041</v>
      </c>
      <c r="B5224" s="1">
        <f>+B5223+2</f>
        <v>21053510038</v>
      </c>
      <c r="C5224" s="1">
        <f t="shared" ref="C5224:C5229" si="747">+C5223+1</f>
        <v>21053504049</v>
      </c>
      <c r="D5224" s="1">
        <f>+D5223+15</f>
        <v>20053511082</v>
      </c>
      <c r="E5224" s="1">
        <f t="shared" ref="E5224:E5229" si="748">+E5223+1</f>
        <v>21053504057</v>
      </c>
      <c r="F5224" s="1">
        <f>+F5223+2</f>
        <v>21053511011</v>
      </c>
    </row>
    <row r="5225" spans="1:6" x14ac:dyDescent="0.35">
      <c r="A5225" s="1">
        <f t="shared" si="746"/>
        <v>21053504042</v>
      </c>
      <c r="B5225" s="1">
        <f t="shared" ref="B5225:B5230" si="749">+B5224+1</f>
        <v>21053510039</v>
      </c>
      <c r="C5225" s="1">
        <f t="shared" si="747"/>
        <v>21053504050</v>
      </c>
      <c r="D5225" s="1">
        <f>+D5224+1</f>
        <v>20053511083</v>
      </c>
      <c r="E5225" s="1">
        <f t="shared" si="748"/>
        <v>21053504058</v>
      </c>
      <c r="F5225" s="1">
        <f t="shared" ref="F5225:F5230" si="750">+F5224+1</f>
        <v>21053511012</v>
      </c>
    </row>
    <row r="5226" spans="1:6" x14ac:dyDescent="0.35">
      <c r="A5226" s="1">
        <f t="shared" si="746"/>
        <v>21053504043</v>
      </c>
      <c r="B5226" s="1">
        <f t="shared" si="749"/>
        <v>21053510040</v>
      </c>
      <c r="C5226" s="1">
        <f t="shared" si="747"/>
        <v>21053504051</v>
      </c>
      <c r="D5226" s="1">
        <v>21053511004</v>
      </c>
      <c r="E5226" s="1">
        <f t="shared" si="748"/>
        <v>21053504059</v>
      </c>
      <c r="F5226" s="1">
        <f t="shared" si="750"/>
        <v>21053511013</v>
      </c>
    </row>
    <row r="5227" spans="1:6" x14ac:dyDescent="0.35">
      <c r="A5227" s="1">
        <f t="shared" si="746"/>
        <v>21053504044</v>
      </c>
      <c r="B5227" s="1">
        <f t="shared" si="749"/>
        <v>21053510041</v>
      </c>
      <c r="C5227" s="1">
        <f t="shared" si="747"/>
        <v>21053504052</v>
      </c>
      <c r="D5227" s="1">
        <f>+D5226+1</f>
        <v>21053511005</v>
      </c>
      <c r="E5227" s="1">
        <f t="shared" si="748"/>
        <v>21053504060</v>
      </c>
      <c r="F5227" s="1">
        <f t="shared" si="750"/>
        <v>21053511014</v>
      </c>
    </row>
    <row r="5228" spans="1:6" x14ac:dyDescent="0.35">
      <c r="A5228" s="1">
        <f t="shared" si="746"/>
        <v>21053504045</v>
      </c>
      <c r="B5228" s="1">
        <f t="shared" si="749"/>
        <v>21053510042</v>
      </c>
      <c r="C5228" s="1">
        <f t="shared" si="747"/>
        <v>21053504053</v>
      </c>
      <c r="D5228" s="1">
        <f>+D5227+1</f>
        <v>21053511006</v>
      </c>
      <c r="E5228" s="1">
        <f t="shared" si="748"/>
        <v>21053504061</v>
      </c>
      <c r="F5228" s="1">
        <f t="shared" si="750"/>
        <v>21053511015</v>
      </c>
    </row>
    <row r="5229" spans="1:6" x14ac:dyDescent="0.35">
      <c r="A5229" s="1">
        <f t="shared" si="746"/>
        <v>21053504046</v>
      </c>
      <c r="B5229" s="1">
        <f t="shared" si="749"/>
        <v>21053510043</v>
      </c>
      <c r="C5229" s="1">
        <f t="shared" si="747"/>
        <v>21053504054</v>
      </c>
      <c r="D5229" s="1">
        <f>+D5228+1</f>
        <v>21053511007</v>
      </c>
      <c r="E5229" s="1">
        <f t="shared" si="748"/>
        <v>21053504062</v>
      </c>
      <c r="F5229" s="1">
        <f t="shared" si="750"/>
        <v>21053511016</v>
      </c>
    </row>
    <row r="5230" spans="1:6" x14ac:dyDescent="0.35">
      <c r="A5230" s="1">
        <f t="shared" si="746"/>
        <v>21053504047</v>
      </c>
      <c r="B5230" s="1">
        <f t="shared" si="749"/>
        <v>21053510044</v>
      </c>
      <c r="C5230" s="1">
        <f>+C5229+1</f>
        <v>21053504055</v>
      </c>
      <c r="D5230" s="1">
        <f>+D5229+1</f>
        <v>21053511008</v>
      </c>
      <c r="E5230" s="1">
        <f>+E5229+2</f>
        <v>21053504064</v>
      </c>
      <c r="F5230" s="1">
        <f t="shared" si="750"/>
        <v>21053511017</v>
      </c>
    </row>
    <row r="5231" spans="1:6" x14ac:dyDescent="0.35">
      <c r="A5231" s="1"/>
      <c r="B5231" s="1"/>
      <c r="E5231" s="1"/>
      <c r="F5231" s="1"/>
    </row>
    <row r="5232" spans="1:6" x14ac:dyDescent="0.35">
      <c r="A5232" s="1"/>
      <c r="B5232" s="1"/>
      <c r="C5232" s="1"/>
      <c r="D5232" s="1"/>
      <c r="E5232" s="1"/>
      <c r="F5232" s="1"/>
    </row>
    <row r="5233" spans="1:6" ht="18.5" x14ac:dyDescent="0.45">
      <c r="A5233" s="1"/>
      <c r="B5233" s="49"/>
      <c r="C5233" s="53" t="s">
        <v>8</v>
      </c>
      <c r="D5233" s="53"/>
      <c r="E5233" s="49"/>
      <c r="F5233" s="49"/>
    </row>
    <row r="5234" spans="1:6" x14ac:dyDescent="0.35">
      <c r="A5234" s="2" t="s">
        <v>42</v>
      </c>
      <c r="B5234" s="2" t="s">
        <v>47</v>
      </c>
      <c r="C5234" s="2" t="s">
        <v>42</v>
      </c>
      <c r="D5234" s="2" t="s">
        <v>47</v>
      </c>
      <c r="E5234" s="2" t="s">
        <v>42</v>
      </c>
      <c r="F5234" s="2" t="s">
        <v>47</v>
      </c>
    </row>
    <row r="5235" spans="1:6" x14ac:dyDescent="0.35">
      <c r="A5235" s="2">
        <v>22411402</v>
      </c>
      <c r="B5235" s="2">
        <v>12031403</v>
      </c>
      <c r="C5235" s="2">
        <v>22411402</v>
      </c>
      <c r="D5235" s="2">
        <v>12031403</v>
      </c>
      <c r="E5235" s="2">
        <v>22411402</v>
      </c>
      <c r="F5235" s="2">
        <v>12031403</v>
      </c>
    </row>
    <row r="5236" spans="1:6" x14ac:dyDescent="0.35">
      <c r="A5236" s="1">
        <f>+E5230+1</f>
        <v>21053504065</v>
      </c>
      <c r="B5236" s="1">
        <f>+F5230+1</f>
        <v>21053511018</v>
      </c>
      <c r="C5236" s="1">
        <f>+A5243+1</f>
        <v>21053504073</v>
      </c>
      <c r="D5236" s="1">
        <f>+B5243+1</f>
        <v>21053511027</v>
      </c>
      <c r="E5236" s="1">
        <f>+C5243+1</f>
        <v>21053504081</v>
      </c>
      <c r="F5236" s="1">
        <f>+D5243+1</f>
        <v>21053511035</v>
      </c>
    </row>
    <row r="5237" spans="1:6" x14ac:dyDescent="0.35">
      <c r="A5237" s="1">
        <f>+A5236+1</f>
        <v>21053504066</v>
      </c>
      <c r="B5237" s="1">
        <f>+B5236+1</f>
        <v>21053511019</v>
      </c>
      <c r="C5237" s="1">
        <f>+C5236+1</f>
        <v>21053504074</v>
      </c>
      <c r="D5237" s="1">
        <f>+D5236+1</f>
        <v>21053511028</v>
      </c>
      <c r="E5237" s="1">
        <f>+E5236+1</f>
        <v>21053504082</v>
      </c>
      <c r="F5237" s="1">
        <f>+F5236+3</f>
        <v>21053511038</v>
      </c>
    </row>
    <row r="5238" spans="1:6" x14ac:dyDescent="0.35">
      <c r="A5238" s="1">
        <f t="shared" ref="A5238:A5243" si="751">+A5237+1</f>
        <v>21053504067</v>
      </c>
      <c r="B5238" s="1">
        <f>+B5237+2</f>
        <v>21053511021</v>
      </c>
      <c r="C5238" s="1">
        <f t="shared" ref="C5238:F5243" si="752">+C5237+1</f>
        <v>21053504075</v>
      </c>
      <c r="D5238" s="1">
        <f t="shared" si="752"/>
        <v>21053511029</v>
      </c>
      <c r="E5238" s="1">
        <f t="shared" si="752"/>
        <v>21053504083</v>
      </c>
      <c r="F5238" s="1">
        <f t="shared" si="752"/>
        <v>21053511039</v>
      </c>
    </row>
    <row r="5239" spans="1:6" x14ac:dyDescent="0.35">
      <c r="A5239" s="1">
        <f t="shared" si="751"/>
        <v>21053504068</v>
      </c>
      <c r="B5239" s="1">
        <f>+B5238+1</f>
        <v>21053511022</v>
      </c>
      <c r="C5239" s="1">
        <f t="shared" si="752"/>
        <v>21053504076</v>
      </c>
      <c r="D5239" s="1">
        <f t="shared" si="752"/>
        <v>21053511030</v>
      </c>
      <c r="E5239" s="1">
        <f t="shared" si="752"/>
        <v>21053504084</v>
      </c>
      <c r="F5239" s="1">
        <f t="shared" si="752"/>
        <v>21053511040</v>
      </c>
    </row>
    <row r="5240" spans="1:6" x14ac:dyDescent="0.35">
      <c r="A5240" s="1">
        <f t="shared" si="751"/>
        <v>21053504069</v>
      </c>
      <c r="B5240" s="1">
        <f>+B5239+1</f>
        <v>21053511023</v>
      </c>
      <c r="C5240" s="1">
        <f t="shared" si="752"/>
        <v>21053504077</v>
      </c>
      <c r="D5240" s="1">
        <f t="shared" si="752"/>
        <v>21053511031</v>
      </c>
      <c r="E5240" s="1">
        <f t="shared" si="752"/>
        <v>21053504085</v>
      </c>
      <c r="F5240" s="1">
        <f t="shared" si="752"/>
        <v>21053511041</v>
      </c>
    </row>
    <row r="5241" spans="1:6" x14ac:dyDescent="0.35">
      <c r="A5241" s="1">
        <f t="shared" si="751"/>
        <v>21053504070</v>
      </c>
      <c r="B5241" s="1">
        <f>+B5240+1</f>
        <v>21053511024</v>
      </c>
      <c r="C5241" s="1">
        <f t="shared" si="752"/>
        <v>21053504078</v>
      </c>
      <c r="D5241" s="1">
        <f t="shared" si="752"/>
        <v>21053511032</v>
      </c>
      <c r="E5241" s="1">
        <f t="shared" si="752"/>
        <v>21053504086</v>
      </c>
      <c r="F5241" s="1">
        <f t="shared" si="752"/>
        <v>21053511042</v>
      </c>
    </row>
    <row r="5242" spans="1:6" x14ac:dyDescent="0.35">
      <c r="A5242" s="1">
        <f t="shared" si="751"/>
        <v>21053504071</v>
      </c>
      <c r="B5242" s="1">
        <f>+B5241+1</f>
        <v>21053511025</v>
      </c>
      <c r="C5242" s="1">
        <f t="shared" si="752"/>
        <v>21053504079</v>
      </c>
      <c r="D5242" s="1">
        <f t="shared" si="752"/>
        <v>21053511033</v>
      </c>
      <c r="E5242" s="1">
        <f t="shared" si="752"/>
        <v>21053504087</v>
      </c>
      <c r="F5242" s="1">
        <f t="shared" si="752"/>
        <v>21053511043</v>
      </c>
    </row>
    <row r="5243" spans="1:6" x14ac:dyDescent="0.35">
      <c r="A5243" s="1">
        <f t="shared" si="751"/>
        <v>21053504072</v>
      </c>
      <c r="B5243" s="1">
        <f>+B5242+1</f>
        <v>21053511026</v>
      </c>
      <c r="C5243" s="1">
        <f t="shared" si="752"/>
        <v>21053504080</v>
      </c>
      <c r="D5243" s="1">
        <f t="shared" si="752"/>
        <v>21053511034</v>
      </c>
      <c r="E5243" s="1">
        <f t="shared" si="752"/>
        <v>21053504088</v>
      </c>
      <c r="F5243" s="1">
        <f t="shared" si="752"/>
        <v>21053511044</v>
      </c>
    </row>
    <row r="5244" spans="1:6" x14ac:dyDescent="0.35">
      <c r="A5244" s="1"/>
      <c r="B5244" s="1"/>
      <c r="C5244" s="1"/>
      <c r="D5244" s="1"/>
      <c r="E5244" s="1"/>
      <c r="F5244" s="1"/>
    </row>
    <row r="5245" spans="1:6" ht="18.5" x14ac:dyDescent="0.45">
      <c r="A5245" s="1"/>
      <c r="B5245" s="49"/>
      <c r="C5245" s="53" t="s">
        <v>9</v>
      </c>
      <c r="D5245" s="53"/>
      <c r="E5245" s="49"/>
      <c r="F5245" s="49"/>
    </row>
    <row r="5246" spans="1:6" x14ac:dyDescent="0.35">
      <c r="A5246" s="2" t="s">
        <v>42</v>
      </c>
      <c r="B5246" s="2" t="s">
        <v>47</v>
      </c>
      <c r="C5246" s="2" t="s">
        <v>42</v>
      </c>
      <c r="D5246" s="2" t="s">
        <v>47</v>
      </c>
      <c r="E5246" s="2" t="s">
        <v>42</v>
      </c>
      <c r="F5246" s="2" t="s">
        <v>47</v>
      </c>
    </row>
    <row r="5247" spans="1:6" x14ac:dyDescent="0.35">
      <c r="A5247" s="2">
        <v>22411402</v>
      </c>
      <c r="B5247" s="2">
        <v>12031403</v>
      </c>
      <c r="C5247" s="2">
        <v>22411402</v>
      </c>
      <c r="D5247" s="2">
        <v>12031403</v>
      </c>
      <c r="E5247" s="2">
        <v>22411402</v>
      </c>
      <c r="F5247" s="2">
        <v>12031403</v>
      </c>
    </row>
    <row r="5248" spans="1:6" x14ac:dyDescent="0.35">
      <c r="A5248" s="1">
        <f>+E5243+1</f>
        <v>21053504089</v>
      </c>
      <c r="B5248" s="1">
        <f>+F5243+2</f>
        <v>21053511046</v>
      </c>
      <c r="C5248" s="1">
        <f>+A5255+2</f>
        <v>21053504099</v>
      </c>
      <c r="D5248" s="1">
        <f>+B5255+1</f>
        <v>21053511054</v>
      </c>
      <c r="E5248" s="1">
        <f>+C5255+1</f>
        <v>21053504107</v>
      </c>
      <c r="F5248" s="1">
        <f>+D5255+1</f>
        <v>21053511062</v>
      </c>
    </row>
    <row r="5249" spans="1:6" x14ac:dyDescent="0.35">
      <c r="A5249" s="1">
        <f t="shared" ref="A5249:F5251" si="753">+A5248+1</f>
        <v>21053504090</v>
      </c>
      <c r="B5249" s="1">
        <f t="shared" si="753"/>
        <v>21053511047</v>
      </c>
      <c r="C5249" s="1">
        <f t="shared" si="753"/>
        <v>21053504100</v>
      </c>
      <c r="D5249" s="1">
        <f t="shared" si="753"/>
        <v>21053511055</v>
      </c>
      <c r="E5249" s="1">
        <f t="shared" si="753"/>
        <v>21053504108</v>
      </c>
      <c r="F5249" s="1">
        <f t="shared" si="753"/>
        <v>21053511063</v>
      </c>
    </row>
    <row r="5250" spans="1:6" x14ac:dyDescent="0.35">
      <c r="A5250" s="1">
        <f t="shared" si="753"/>
        <v>21053504091</v>
      </c>
      <c r="B5250" s="1">
        <f t="shared" si="753"/>
        <v>21053511048</v>
      </c>
      <c r="C5250" s="1">
        <f t="shared" si="753"/>
        <v>21053504101</v>
      </c>
      <c r="D5250" s="1">
        <f t="shared" si="753"/>
        <v>21053511056</v>
      </c>
      <c r="E5250" s="1">
        <f t="shared" si="753"/>
        <v>21053504109</v>
      </c>
      <c r="F5250" s="1">
        <f t="shared" si="753"/>
        <v>21053511064</v>
      </c>
    </row>
    <row r="5251" spans="1:6" x14ac:dyDescent="0.35">
      <c r="A5251" s="1">
        <f t="shared" si="753"/>
        <v>21053504092</v>
      </c>
      <c r="B5251" s="1">
        <f t="shared" si="753"/>
        <v>21053511049</v>
      </c>
      <c r="C5251" s="1">
        <f t="shared" si="753"/>
        <v>21053504102</v>
      </c>
      <c r="D5251" s="1">
        <f t="shared" si="753"/>
        <v>21053511057</v>
      </c>
      <c r="E5251" s="1">
        <f t="shared" si="753"/>
        <v>21053504110</v>
      </c>
      <c r="F5251" s="1">
        <f t="shared" si="753"/>
        <v>21053511065</v>
      </c>
    </row>
    <row r="5252" spans="1:6" x14ac:dyDescent="0.35">
      <c r="A5252" s="1">
        <f>+A5251+2</f>
        <v>21053504094</v>
      </c>
      <c r="B5252" s="1">
        <f t="shared" ref="B5252:F5254" si="754">+B5251+1</f>
        <v>21053511050</v>
      </c>
      <c r="C5252" s="1">
        <f t="shared" si="754"/>
        <v>21053504103</v>
      </c>
      <c r="D5252" s="1">
        <f t="shared" si="754"/>
        <v>21053511058</v>
      </c>
      <c r="E5252" s="1">
        <f t="shared" si="754"/>
        <v>21053504111</v>
      </c>
      <c r="F5252" s="1">
        <f t="shared" si="754"/>
        <v>21053511066</v>
      </c>
    </row>
    <row r="5253" spans="1:6" x14ac:dyDescent="0.35">
      <c r="A5253" s="1">
        <f>+A5252+1</f>
        <v>21053504095</v>
      </c>
      <c r="B5253" s="1">
        <f t="shared" si="754"/>
        <v>21053511051</v>
      </c>
      <c r="C5253" s="1">
        <f t="shared" si="754"/>
        <v>21053504104</v>
      </c>
      <c r="D5253" s="1">
        <f t="shared" si="754"/>
        <v>21053511059</v>
      </c>
      <c r="E5253" s="1">
        <f t="shared" si="754"/>
        <v>21053504112</v>
      </c>
      <c r="F5253" s="1">
        <f t="shared" si="754"/>
        <v>21053511067</v>
      </c>
    </row>
    <row r="5254" spans="1:6" x14ac:dyDescent="0.35">
      <c r="A5254" s="1">
        <f>+A5253+1</f>
        <v>21053504096</v>
      </c>
      <c r="B5254" s="1">
        <f t="shared" si="754"/>
        <v>21053511052</v>
      </c>
      <c r="C5254" s="1">
        <f t="shared" si="754"/>
        <v>21053504105</v>
      </c>
      <c r="D5254" s="1">
        <f t="shared" si="754"/>
        <v>21053511060</v>
      </c>
      <c r="E5254" s="1">
        <f t="shared" si="754"/>
        <v>21053504113</v>
      </c>
      <c r="F5254" s="1">
        <f t="shared" si="754"/>
        <v>21053511068</v>
      </c>
    </row>
    <row r="5255" spans="1:6" x14ac:dyDescent="0.35">
      <c r="A5255" s="1">
        <f>+A5254+1</f>
        <v>21053504097</v>
      </c>
      <c r="B5255" s="1">
        <f>+B5254+1</f>
        <v>21053511053</v>
      </c>
      <c r="C5255" s="1">
        <f>+C5254+1</f>
        <v>21053504106</v>
      </c>
      <c r="D5255" s="1">
        <f>+D5254+1</f>
        <v>21053511061</v>
      </c>
      <c r="E5255" s="1">
        <f>+E5254+1</f>
        <v>21053504114</v>
      </c>
      <c r="F5255" s="1">
        <f>+F5254+2</f>
        <v>21053511070</v>
      </c>
    </row>
    <row r="5256" spans="1:6" x14ac:dyDescent="0.35">
      <c r="A5256" s="1"/>
      <c r="B5256" s="1"/>
      <c r="C5256" s="1"/>
      <c r="D5256" s="1"/>
      <c r="E5256" s="1"/>
      <c r="F5256" s="1"/>
    </row>
    <row r="5257" spans="1:6" ht="18.5" x14ac:dyDescent="0.45">
      <c r="A5257" s="1"/>
      <c r="B5257" s="49"/>
      <c r="C5257" s="53" t="s">
        <v>10</v>
      </c>
      <c r="D5257" s="53"/>
      <c r="E5257" s="49"/>
      <c r="F5257" s="49"/>
    </row>
    <row r="5258" spans="1:6" x14ac:dyDescent="0.35">
      <c r="A5258" s="2" t="s">
        <v>42</v>
      </c>
      <c r="B5258" s="2" t="s">
        <v>47</v>
      </c>
      <c r="C5258" s="2" t="s">
        <v>42</v>
      </c>
      <c r="D5258" s="2" t="s">
        <v>47</v>
      </c>
      <c r="E5258" s="2" t="s">
        <v>42</v>
      </c>
      <c r="F5258" s="2" t="s">
        <v>50</v>
      </c>
    </row>
    <row r="5259" spans="1:6" x14ac:dyDescent="0.35">
      <c r="A5259" s="2">
        <v>22411402</v>
      </c>
      <c r="B5259" s="2">
        <v>12031403</v>
      </c>
      <c r="C5259" s="2">
        <v>22411402</v>
      </c>
      <c r="D5259" s="2">
        <v>12031403</v>
      </c>
      <c r="E5259" s="2">
        <v>22411402</v>
      </c>
      <c r="F5259" s="2">
        <v>12311407</v>
      </c>
    </row>
    <row r="5260" spans="1:6" x14ac:dyDescent="0.35">
      <c r="A5260" s="1">
        <f>+E5255+1</f>
        <v>21053504115</v>
      </c>
      <c r="B5260" s="1">
        <f>+F5255+1</f>
        <v>21053511071</v>
      </c>
      <c r="C5260" s="1">
        <f>+A5267+1</f>
        <v>21053504123</v>
      </c>
      <c r="D5260" s="1">
        <f>+B5267+1</f>
        <v>21053511079</v>
      </c>
      <c r="E5260" s="1">
        <f>+C5267+1</f>
        <v>21053504131</v>
      </c>
      <c r="F5260" s="1">
        <v>21053518001</v>
      </c>
    </row>
    <row r="5261" spans="1:6" x14ac:dyDescent="0.35">
      <c r="A5261" s="1">
        <f t="shared" ref="A5261:F5263" si="755">+A5260+1</f>
        <v>21053504116</v>
      </c>
      <c r="B5261" s="1">
        <f t="shared" si="755"/>
        <v>21053511072</v>
      </c>
      <c r="C5261" s="1">
        <f t="shared" si="755"/>
        <v>21053504124</v>
      </c>
      <c r="D5261" s="1">
        <f t="shared" si="755"/>
        <v>21053511080</v>
      </c>
      <c r="E5261" s="1">
        <f t="shared" si="755"/>
        <v>21053504132</v>
      </c>
      <c r="F5261" s="1">
        <f t="shared" si="755"/>
        <v>21053518002</v>
      </c>
    </row>
    <row r="5262" spans="1:6" x14ac:dyDescent="0.35">
      <c r="A5262" s="1">
        <f t="shared" si="755"/>
        <v>21053504117</v>
      </c>
      <c r="B5262" s="1">
        <f t="shared" si="755"/>
        <v>21053511073</v>
      </c>
      <c r="C5262" s="1">
        <f t="shared" si="755"/>
        <v>21053504125</v>
      </c>
      <c r="D5262" s="1">
        <f t="shared" si="755"/>
        <v>21053511081</v>
      </c>
      <c r="E5262" s="1">
        <f t="shared" si="755"/>
        <v>21053504133</v>
      </c>
      <c r="F5262" s="1">
        <f t="shared" si="755"/>
        <v>21053518003</v>
      </c>
    </row>
    <row r="5263" spans="1:6" x14ac:dyDescent="0.35">
      <c r="A5263" s="1">
        <f t="shared" si="755"/>
        <v>21053504118</v>
      </c>
      <c r="B5263" s="1">
        <f t="shared" si="755"/>
        <v>21053511074</v>
      </c>
      <c r="C5263" s="1">
        <f t="shared" si="755"/>
        <v>21053504126</v>
      </c>
      <c r="D5263" s="1">
        <f t="shared" si="755"/>
        <v>21053511082</v>
      </c>
      <c r="E5263" s="1">
        <f t="shared" si="755"/>
        <v>21053504134</v>
      </c>
      <c r="F5263" s="1">
        <f t="shared" si="755"/>
        <v>21053518004</v>
      </c>
    </row>
    <row r="5264" spans="1:6" x14ac:dyDescent="0.35">
      <c r="A5264" s="1">
        <f t="shared" ref="A5264:C5267" si="756">+A5263+1</f>
        <v>21053504119</v>
      </c>
      <c r="B5264" s="1">
        <f t="shared" si="756"/>
        <v>21053511075</v>
      </c>
      <c r="C5264" s="1">
        <f t="shared" si="756"/>
        <v>21053504127</v>
      </c>
      <c r="D5264" s="1">
        <f>+D5263+2</f>
        <v>21053511084</v>
      </c>
      <c r="E5264" s="1">
        <f>+E5263+1</f>
        <v>21053504135</v>
      </c>
      <c r="F5264" s="1">
        <f>+F5263+1</f>
        <v>21053518005</v>
      </c>
    </row>
    <row r="5265" spans="1:6" x14ac:dyDescent="0.35">
      <c r="A5265" s="1">
        <f t="shared" si="756"/>
        <v>21053504120</v>
      </c>
      <c r="B5265" s="1">
        <f t="shared" si="756"/>
        <v>21053511076</v>
      </c>
      <c r="C5265" s="1">
        <f t="shared" si="756"/>
        <v>21053504128</v>
      </c>
      <c r="D5265" s="1">
        <f t="shared" ref="D5265:E5267" si="757">+D5264+1</f>
        <v>21053511085</v>
      </c>
      <c r="E5265" s="1">
        <f t="shared" si="757"/>
        <v>21053504136</v>
      </c>
      <c r="F5265" s="1">
        <f>+F5264+2</f>
        <v>21053518007</v>
      </c>
    </row>
    <row r="5266" spans="1:6" x14ac:dyDescent="0.35">
      <c r="A5266" s="1">
        <f t="shared" si="756"/>
        <v>21053504121</v>
      </c>
      <c r="B5266" s="1">
        <f t="shared" si="756"/>
        <v>21053511077</v>
      </c>
      <c r="C5266" s="1">
        <f t="shared" si="756"/>
        <v>21053504129</v>
      </c>
      <c r="D5266" s="1">
        <f t="shared" si="757"/>
        <v>21053511086</v>
      </c>
      <c r="E5266" s="1">
        <f t="shared" si="757"/>
        <v>21053504137</v>
      </c>
      <c r="F5266" s="1">
        <f>+F5265+1</f>
        <v>21053518008</v>
      </c>
    </row>
    <row r="5267" spans="1:6" x14ac:dyDescent="0.35">
      <c r="A5267" s="1">
        <f t="shared" si="756"/>
        <v>21053504122</v>
      </c>
      <c r="B5267" s="1">
        <f t="shared" si="756"/>
        <v>21053511078</v>
      </c>
      <c r="C5267" s="1">
        <f t="shared" si="756"/>
        <v>21053504130</v>
      </c>
      <c r="D5267" s="1">
        <f t="shared" si="757"/>
        <v>21053511087</v>
      </c>
      <c r="E5267" s="1">
        <f t="shared" si="757"/>
        <v>21053504138</v>
      </c>
      <c r="F5267" s="1">
        <f>+F5266+1</f>
        <v>21053518009</v>
      </c>
    </row>
    <row r="5268" spans="1:6" x14ac:dyDescent="0.35">
      <c r="A5268" s="1"/>
      <c r="B5268" s="1"/>
      <c r="C5268" s="1"/>
      <c r="D5268" s="1"/>
      <c r="E5268" s="1"/>
      <c r="F5268" s="1"/>
    </row>
    <row r="5269" spans="1:6" ht="18.5" x14ac:dyDescent="0.45">
      <c r="A5269" s="1"/>
      <c r="B5269" s="49"/>
      <c r="C5269" s="53" t="s">
        <v>11</v>
      </c>
      <c r="D5269" s="53"/>
      <c r="E5269" s="49"/>
      <c r="F5269" s="49"/>
    </row>
    <row r="5270" spans="1:6" x14ac:dyDescent="0.35">
      <c r="A5270" s="2" t="s">
        <v>42</v>
      </c>
      <c r="B5270" s="2" t="s">
        <v>50</v>
      </c>
      <c r="C5270" s="2" t="s">
        <v>42</v>
      </c>
      <c r="D5270" s="2" t="s">
        <v>50</v>
      </c>
      <c r="E5270" s="2" t="s">
        <v>42</v>
      </c>
      <c r="F5270" s="2" t="s">
        <v>50</v>
      </c>
    </row>
    <row r="5271" spans="1:6" x14ac:dyDescent="0.35">
      <c r="A5271" s="2">
        <v>22411402</v>
      </c>
      <c r="B5271" s="2">
        <v>12311407</v>
      </c>
      <c r="C5271" s="2">
        <v>22411402</v>
      </c>
      <c r="D5271" s="2">
        <v>12311407</v>
      </c>
      <c r="E5271" s="2">
        <v>22411402</v>
      </c>
      <c r="F5271" s="2">
        <v>12311407</v>
      </c>
    </row>
    <row r="5272" spans="1:6" x14ac:dyDescent="0.35">
      <c r="A5272" s="1">
        <f>+E5267+1</f>
        <v>21053504139</v>
      </c>
      <c r="B5272" s="1">
        <f>+F5267+1</f>
        <v>21053518010</v>
      </c>
      <c r="C5272" s="1">
        <f>+A5279+1</f>
        <v>21053504147</v>
      </c>
      <c r="D5272" s="1">
        <f>+B5279+1</f>
        <v>21053518019</v>
      </c>
      <c r="E5272" s="1">
        <f>+C5279+1</f>
        <v>21053504155</v>
      </c>
      <c r="F5272" s="1">
        <f>+D5278+1</f>
        <v>21053518026</v>
      </c>
    </row>
    <row r="5273" spans="1:6" x14ac:dyDescent="0.35">
      <c r="A5273" s="1">
        <f t="shared" ref="A5273:F5274" si="758">+A5272+1</f>
        <v>21053504140</v>
      </c>
      <c r="B5273" s="1">
        <f t="shared" si="758"/>
        <v>21053518011</v>
      </c>
      <c r="C5273" s="1">
        <f t="shared" si="758"/>
        <v>21053504148</v>
      </c>
      <c r="D5273" s="1">
        <f t="shared" si="758"/>
        <v>21053518020</v>
      </c>
      <c r="E5273" s="1">
        <f t="shared" si="758"/>
        <v>21053504156</v>
      </c>
      <c r="F5273" s="1">
        <f t="shared" si="758"/>
        <v>21053518027</v>
      </c>
    </row>
    <row r="5274" spans="1:6" x14ac:dyDescent="0.35">
      <c r="A5274" s="1">
        <f t="shared" si="758"/>
        <v>21053504141</v>
      </c>
      <c r="B5274" s="1">
        <f t="shared" si="758"/>
        <v>21053518012</v>
      </c>
      <c r="C5274" s="1">
        <f t="shared" si="758"/>
        <v>21053504149</v>
      </c>
      <c r="D5274" s="1">
        <f t="shared" si="758"/>
        <v>21053518021</v>
      </c>
      <c r="E5274" s="1">
        <f t="shared" si="758"/>
        <v>21053504157</v>
      </c>
      <c r="F5274" s="1">
        <f t="shared" si="758"/>
        <v>21053518028</v>
      </c>
    </row>
    <row r="5275" spans="1:6" x14ac:dyDescent="0.35">
      <c r="A5275" s="1">
        <f t="shared" ref="A5275:D5277" si="759">+A5274+1</f>
        <v>21053504142</v>
      </c>
      <c r="B5275" s="1">
        <f t="shared" si="759"/>
        <v>21053518013</v>
      </c>
      <c r="C5275" s="1">
        <f t="shared" si="759"/>
        <v>21053504150</v>
      </c>
      <c r="D5275" s="1">
        <f t="shared" si="759"/>
        <v>21053518022</v>
      </c>
      <c r="E5275" s="1">
        <f>+E5274+2</f>
        <v>21053504159</v>
      </c>
      <c r="F5275" s="1">
        <f>+F5274+2</f>
        <v>21053518030</v>
      </c>
    </row>
    <row r="5276" spans="1:6" x14ac:dyDescent="0.35">
      <c r="A5276" s="1">
        <f t="shared" si="759"/>
        <v>21053504143</v>
      </c>
      <c r="B5276" s="1">
        <f t="shared" si="759"/>
        <v>21053518014</v>
      </c>
      <c r="C5276" s="1">
        <f t="shared" si="759"/>
        <v>21053504151</v>
      </c>
      <c r="D5276" s="1">
        <f t="shared" si="759"/>
        <v>21053518023</v>
      </c>
      <c r="E5276" s="1">
        <f>+E5275+1</f>
        <v>21053504160</v>
      </c>
      <c r="F5276" s="1">
        <f>+F5275+1</f>
        <v>21053518031</v>
      </c>
    </row>
    <row r="5277" spans="1:6" x14ac:dyDescent="0.35">
      <c r="A5277" s="1">
        <f t="shared" si="759"/>
        <v>21053504144</v>
      </c>
      <c r="B5277" s="1">
        <f t="shared" si="759"/>
        <v>21053518015</v>
      </c>
      <c r="C5277" s="1">
        <f t="shared" si="759"/>
        <v>21053504152</v>
      </c>
      <c r="D5277" s="1">
        <f t="shared" si="759"/>
        <v>21053518024</v>
      </c>
      <c r="E5277" s="1">
        <f>+E5276+2</f>
        <v>21053504162</v>
      </c>
      <c r="F5277" s="1">
        <f>+F5276+1</f>
        <v>21053518032</v>
      </c>
    </row>
    <row r="5278" spans="1:6" x14ac:dyDescent="0.35">
      <c r="A5278" s="1">
        <f>+A5277+1</f>
        <v>21053504145</v>
      </c>
      <c r="B5278" s="1">
        <f>+B5277+2</f>
        <v>21053518017</v>
      </c>
      <c r="C5278" s="1">
        <f>+C5277+1</f>
        <v>21053504153</v>
      </c>
      <c r="D5278" s="1">
        <f>+D5277+1</f>
        <v>21053518025</v>
      </c>
      <c r="E5278" s="1">
        <f>+E5277+1</f>
        <v>21053504163</v>
      </c>
      <c r="F5278" s="1">
        <f>+F5277+1</f>
        <v>21053518033</v>
      </c>
    </row>
    <row r="5279" spans="1:6" x14ac:dyDescent="0.35">
      <c r="A5279" s="1">
        <f>+A5278+1</f>
        <v>21053504146</v>
      </c>
      <c r="B5279" s="1">
        <f>+B5278+1</f>
        <v>21053518018</v>
      </c>
      <c r="C5279" s="1">
        <f>+C5278+1</f>
        <v>21053504154</v>
      </c>
      <c r="D5279" s="1">
        <f>+F5278+1</f>
        <v>21053518034</v>
      </c>
      <c r="E5279" s="1">
        <f>+E5278+1</f>
        <v>21053504164</v>
      </c>
      <c r="F5279" s="1">
        <f>+D5279+1</f>
        <v>21053518035</v>
      </c>
    </row>
    <row r="5280" spans="1:6" x14ac:dyDescent="0.35">
      <c r="A5280" s="1"/>
      <c r="B5280" s="1"/>
      <c r="C5280" s="1"/>
      <c r="D5280" s="1"/>
      <c r="E5280" s="1"/>
      <c r="F5280" s="1"/>
    </row>
    <row r="5281" spans="1:6" ht="18.5" x14ac:dyDescent="0.45">
      <c r="A5281" s="1"/>
      <c r="B5281" s="49"/>
      <c r="C5281" s="53" t="s">
        <v>12</v>
      </c>
      <c r="D5281" s="53"/>
      <c r="E5281" s="49"/>
      <c r="F5281" s="49"/>
    </row>
    <row r="5282" spans="1:6" ht="18.5" x14ac:dyDescent="0.45">
      <c r="A5282" s="2"/>
      <c r="B5282" s="2"/>
      <c r="C5282" s="48"/>
      <c r="D5282" s="48"/>
      <c r="E5282" s="2"/>
      <c r="F5282" s="2"/>
    </row>
    <row r="5283" spans="1:6" x14ac:dyDescent="0.35">
      <c r="A5283" s="2" t="s">
        <v>42</v>
      </c>
      <c r="B5283" s="2" t="s">
        <v>50</v>
      </c>
      <c r="C5283" s="2" t="s">
        <v>42</v>
      </c>
      <c r="D5283" s="2" t="s">
        <v>50</v>
      </c>
      <c r="E5283" s="2" t="s">
        <v>42</v>
      </c>
      <c r="F5283" s="2" t="s">
        <v>50</v>
      </c>
    </row>
    <row r="5284" spans="1:6" x14ac:dyDescent="0.35">
      <c r="A5284" s="2">
        <v>22411402</v>
      </c>
      <c r="B5284" s="2">
        <v>12311407</v>
      </c>
      <c r="C5284" s="2">
        <v>22411402</v>
      </c>
      <c r="D5284" s="2">
        <v>12311407</v>
      </c>
      <c r="E5284" s="2">
        <v>22411402</v>
      </c>
      <c r="F5284" s="2">
        <v>12311407</v>
      </c>
    </row>
    <row r="5285" spans="1:6" x14ac:dyDescent="0.35">
      <c r="A5285" s="1">
        <f>+E5279+1</f>
        <v>21053504165</v>
      </c>
      <c r="B5285" s="1">
        <f>+F5279+1</f>
        <v>21053518036</v>
      </c>
      <c r="C5285" s="1">
        <f>+A5292+1</f>
        <v>21053504173</v>
      </c>
      <c r="D5285" s="1">
        <f>+B5292+1</f>
        <v>21053518044</v>
      </c>
      <c r="E5285" s="1">
        <f>+C5292+1</f>
        <v>21053504181</v>
      </c>
      <c r="F5285" s="1">
        <f>+D5292+1</f>
        <v>21053518052</v>
      </c>
    </row>
    <row r="5286" spans="1:6" x14ac:dyDescent="0.35">
      <c r="A5286" s="1">
        <f t="shared" ref="A5286:F5290" si="760">+A5285+1</f>
        <v>21053504166</v>
      </c>
      <c r="B5286" s="1">
        <f t="shared" si="760"/>
        <v>21053518037</v>
      </c>
      <c r="C5286" s="1">
        <f t="shared" si="760"/>
        <v>21053504174</v>
      </c>
      <c r="D5286" s="1">
        <f t="shared" si="760"/>
        <v>21053518045</v>
      </c>
      <c r="E5286" s="1">
        <f t="shared" si="760"/>
        <v>21053504182</v>
      </c>
      <c r="F5286" s="1">
        <f t="shared" si="760"/>
        <v>21053518053</v>
      </c>
    </row>
    <row r="5287" spans="1:6" x14ac:dyDescent="0.35">
      <c r="A5287" s="1">
        <f t="shared" si="760"/>
        <v>21053504167</v>
      </c>
      <c r="B5287" s="1">
        <f t="shared" si="760"/>
        <v>21053518038</v>
      </c>
      <c r="C5287" s="1">
        <f t="shared" si="760"/>
        <v>21053504175</v>
      </c>
      <c r="D5287" s="1">
        <f t="shared" si="760"/>
        <v>21053518046</v>
      </c>
      <c r="E5287" s="1">
        <f t="shared" si="760"/>
        <v>21053504183</v>
      </c>
      <c r="F5287" s="1">
        <f t="shared" si="760"/>
        <v>21053518054</v>
      </c>
    </row>
    <row r="5288" spans="1:6" x14ac:dyDescent="0.35">
      <c r="A5288" s="1">
        <f t="shared" si="760"/>
        <v>21053504168</v>
      </c>
      <c r="B5288" s="1">
        <f t="shared" si="760"/>
        <v>21053518039</v>
      </c>
      <c r="C5288" s="1">
        <f t="shared" si="760"/>
        <v>21053504176</v>
      </c>
      <c r="D5288" s="1">
        <f t="shared" si="760"/>
        <v>21053518047</v>
      </c>
      <c r="E5288" s="1">
        <f t="shared" si="760"/>
        <v>21053504184</v>
      </c>
      <c r="F5288" s="1">
        <f t="shared" si="760"/>
        <v>21053518055</v>
      </c>
    </row>
    <row r="5289" spans="1:6" x14ac:dyDescent="0.35">
      <c r="A5289" s="1">
        <f t="shared" si="760"/>
        <v>21053504169</v>
      </c>
      <c r="B5289" s="1">
        <f t="shared" si="760"/>
        <v>21053518040</v>
      </c>
      <c r="C5289" s="1">
        <f t="shared" si="760"/>
        <v>21053504177</v>
      </c>
      <c r="D5289" s="1">
        <f t="shared" si="760"/>
        <v>21053518048</v>
      </c>
      <c r="E5289" s="1">
        <f t="shared" si="760"/>
        <v>21053504185</v>
      </c>
      <c r="F5289" s="1">
        <f t="shared" si="760"/>
        <v>21053518056</v>
      </c>
    </row>
    <row r="5290" spans="1:6" x14ac:dyDescent="0.35">
      <c r="A5290" s="1">
        <f t="shared" si="760"/>
        <v>21053504170</v>
      </c>
      <c r="B5290" s="1">
        <f t="shared" si="760"/>
        <v>21053518041</v>
      </c>
      <c r="C5290" s="1">
        <f t="shared" si="760"/>
        <v>21053504178</v>
      </c>
      <c r="D5290" s="1">
        <f t="shared" si="760"/>
        <v>21053518049</v>
      </c>
      <c r="E5290" s="1">
        <f t="shared" si="760"/>
        <v>21053504186</v>
      </c>
      <c r="F5290" s="1">
        <f t="shared" si="760"/>
        <v>21053518057</v>
      </c>
    </row>
    <row r="5291" spans="1:6" x14ac:dyDescent="0.35">
      <c r="A5291" s="1">
        <f t="shared" ref="A5291:D5292" si="761">+A5290+1</f>
        <v>21053504171</v>
      </c>
      <c r="B5291" s="1">
        <f t="shared" si="761"/>
        <v>21053518042</v>
      </c>
      <c r="C5291" s="1">
        <f t="shared" si="761"/>
        <v>21053504179</v>
      </c>
      <c r="D5291" s="1">
        <f t="shared" si="761"/>
        <v>21053518050</v>
      </c>
      <c r="E5291" s="1">
        <f>+E5290+2</f>
        <v>21053504188</v>
      </c>
      <c r="F5291" s="1">
        <f>+F5290+1</f>
        <v>21053518058</v>
      </c>
    </row>
    <row r="5292" spans="1:6" x14ac:dyDescent="0.35">
      <c r="A5292" s="1">
        <f t="shared" si="761"/>
        <v>21053504172</v>
      </c>
      <c r="B5292" s="1">
        <f t="shared" si="761"/>
        <v>21053518043</v>
      </c>
      <c r="C5292" s="1">
        <f t="shared" si="761"/>
        <v>21053504180</v>
      </c>
      <c r="D5292" s="1">
        <f t="shared" si="761"/>
        <v>21053518051</v>
      </c>
      <c r="E5292" s="1">
        <f>+E5291+1</f>
        <v>21053504189</v>
      </c>
      <c r="F5292" s="1">
        <f>+F5291+1</f>
        <v>21053518059</v>
      </c>
    </row>
    <row r="5293" spans="1:6" x14ac:dyDescent="0.35">
      <c r="A5293" s="1"/>
      <c r="B5293" s="1"/>
      <c r="C5293" s="1"/>
      <c r="D5293" s="1"/>
      <c r="F5293" s="1"/>
    </row>
    <row r="5294" spans="1:6" ht="18.5" x14ac:dyDescent="0.45">
      <c r="A5294" s="1"/>
      <c r="B5294" s="49"/>
      <c r="C5294" s="53" t="s">
        <v>13</v>
      </c>
      <c r="D5294" s="53"/>
      <c r="E5294" s="49"/>
      <c r="F5294" s="49"/>
    </row>
    <row r="5295" spans="1:6" x14ac:dyDescent="0.35">
      <c r="A5295" s="2" t="s">
        <v>42</v>
      </c>
      <c r="B5295" s="2" t="s">
        <v>50</v>
      </c>
      <c r="C5295" s="2" t="s">
        <v>42</v>
      </c>
      <c r="D5295" s="2" t="s">
        <v>50</v>
      </c>
      <c r="E5295" s="2" t="s">
        <v>42</v>
      </c>
      <c r="F5295" s="2" t="s">
        <v>48</v>
      </c>
    </row>
    <row r="5296" spans="1:6" x14ac:dyDescent="0.35">
      <c r="A5296" s="2">
        <v>22411402</v>
      </c>
      <c r="B5296" s="2">
        <v>12311407</v>
      </c>
      <c r="C5296" s="2">
        <v>22411402</v>
      </c>
      <c r="D5296" s="2">
        <v>12311407</v>
      </c>
      <c r="E5296" s="2">
        <v>22411402</v>
      </c>
      <c r="F5296" s="2">
        <v>12051403</v>
      </c>
    </row>
    <row r="5297" spans="1:6" x14ac:dyDescent="0.35">
      <c r="A5297" s="1">
        <f>+E5292+1</f>
        <v>21053504190</v>
      </c>
      <c r="B5297" s="1">
        <f>+F5292+1</f>
        <v>21053518060</v>
      </c>
      <c r="C5297" s="1">
        <f>+A5304+1</f>
        <v>21053504198</v>
      </c>
      <c r="D5297" s="1">
        <f>+B5304+1</f>
        <v>21053518068</v>
      </c>
      <c r="E5297" s="1">
        <f>+C5304+1</f>
        <v>21053504206</v>
      </c>
      <c r="F5297" s="1">
        <f>+D5306+1</f>
        <v>21053516004</v>
      </c>
    </row>
    <row r="5298" spans="1:6" x14ac:dyDescent="0.35">
      <c r="A5298" s="1">
        <f>+A5297+1</f>
        <v>21053504191</v>
      </c>
      <c r="B5298" s="1">
        <f>+B5297+1</f>
        <v>21053518061</v>
      </c>
      <c r="C5298" s="1">
        <f>+C5297+1</f>
        <v>21053504199</v>
      </c>
      <c r="D5298" s="1">
        <f>+D5297+1</f>
        <v>21053518069</v>
      </c>
      <c r="E5298" s="1">
        <f t="shared" ref="E5298:E5304" si="762">+E5297+1</f>
        <v>21053504207</v>
      </c>
      <c r="F5298" s="1">
        <f>+F5297+1</f>
        <v>21053516005</v>
      </c>
    </row>
    <row r="5299" spans="1:6" x14ac:dyDescent="0.35">
      <c r="A5299" s="1">
        <f t="shared" ref="A5299:C5304" si="763">+A5298+1</f>
        <v>21053504192</v>
      </c>
      <c r="B5299" s="1">
        <f t="shared" si="763"/>
        <v>21053518062</v>
      </c>
      <c r="C5299" s="1">
        <f t="shared" si="763"/>
        <v>21053504200</v>
      </c>
      <c r="D5299" s="2" t="s">
        <v>48</v>
      </c>
      <c r="E5299" s="1">
        <f t="shared" si="762"/>
        <v>21053504208</v>
      </c>
      <c r="F5299" s="1">
        <f>+F5298+1</f>
        <v>21053516006</v>
      </c>
    </row>
    <row r="5300" spans="1:6" x14ac:dyDescent="0.35">
      <c r="A5300" s="1">
        <f t="shared" si="763"/>
        <v>21053504193</v>
      </c>
      <c r="B5300" s="1">
        <f t="shared" si="763"/>
        <v>21053518063</v>
      </c>
      <c r="C5300" s="1">
        <f t="shared" si="763"/>
        <v>21053504201</v>
      </c>
      <c r="D5300" s="2">
        <v>12051403</v>
      </c>
      <c r="E5300" s="1">
        <f t="shared" si="762"/>
        <v>21053504209</v>
      </c>
      <c r="F5300" s="1">
        <f>+F5299+1</f>
        <v>21053516007</v>
      </c>
    </row>
    <row r="5301" spans="1:6" x14ac:dyDescent="0.35">
      <c r="A5301" s="1">
        <f t="shared" si="763"/>
        <v>21053504194</v>
      </c>
      <c r="B5301" s="1">
        <f t="shared" si="763"/>
        <v>21053518064</v>
      </c>
      <c r="C5301" s="1">
        <f t="shared" si="763"/>
        <v>21053504202</v>
      </c>
      <c r="D5301" s="1">
        <v>20053516013</v>
      </c>
      <c r="E5301" s="1">
        <f t="shared" si="762"/>
        <v>21053504210</v>
      </c>
      <c r="F5301" s="1">
        <f>+F5300+1</f>
        <v>21053516008</v>
      </c>
    </row>
    <row r="5302" spans="1:6" x14ac:dyDescent="0.35">
      <c r="A5302" s="1">
        <f t="shared" si="763"/>
        <v>21053504195</v>
      </c>
      <c r="B5302" s="1">
        <f t="shared" si="763"/>
        <v>21053518065</v>
      </c>
      <c r="C5302" s="1">
        <f t="shared" si="763"/>
        <v>21053504203</v>
      </c>
      <c r="D5302" s="1">
        <f>+D5301+65</f>
        <v>20053516078</v>
      </c>
      <c r="E5302" s="1">
        <f t="shared" si="762"/>
        <v>21053504211</v>
      </c>
      <c r="F5302" s="1">
        <f>+F5301+1</f>
        <v>21053516009</v>
      </c>
    </row>
    <row r="5303" spans="1:6" x14ac:dyDescent="0.35">
      <c r="A5303" s="1">
        <f t="shared" si="763"/>
        <v>21053504196</v>
      </c>
      <c r="B5303" s="1">
        <f t="shared" si="763"/>
        <v>21053518066</v>
      </c>
      <c r="C5303" s="1">
        <f t="shared" si="763"/>
        <v>21053504204</v>
      </c>
      <c r="D5303" s="1">
        <f>+D5301+71</f>
        <v>20053516084</v>
      </c>
      <c r="E5303" s="1">
        <f t="shared" si="762"/>
        <v>21053504212</v>
      </c>
      <c r="F5303" s="1">
        <f>+F5302+3</f>
        <v>21053516012</v>
      </c>
    </row>
    <row r="5304" spans="1:6" x14ac:dyDescent="0.35">
      <c r="A5304" s="1">
        <f t="shared" si="763"/>
        <v>21053504197</v>
      </c>
      <c r="B5304" s="1">
        <f t="shared" si="763"/>
        <v>21053518067</v>
      </c>
      <c r="C5304" s="1">
        <f t="shared" si="763"/>
        <v>21053504205</v>
      </c>
      <c r="D5304" s="1">
        <v>21053516001</v>
      </c>
      <c r="E5304" s="1">
        <f t="shared" si="762"/>
        <v>21053504213</v>
      </c>
      <c r="F5304" s="1">
        <f>+F5303+1</f>
        <v>21053516013</v>
      </c>
    </row>
    <row r="5305" spans="1:6" x14ac:dyDescent="0.35">
      <c r="A5305" s="1"/>
      <c r="B5305" s="1"/>
      <c r="C5305" s="1"/>
      <c r="D5305" s="1">
        <f>+D5304+1</f>
        <v>21053516002</v>
      </c>
      <c r="E5305" s="1"/>
    </row>
    <row r="5306" spans="1:6" x14ac:dyDescent="0.35">
      <c r="A5306" s="1"/>
      <c r="B5306" s="1"/>
      <c r="C5306" s="1"/>
      <c r="D5306" s="1">
        <f>+D5305+1</f>
        <v>21053516003</v>
      </c>
      <c r="E5306" s="1"/>
    </row>
    <row r="5307" spans="1:6" x14ac:dyDescent="0.35">
      <c r="A5307" s="1"/>
      <c r="B5307" s="1"/>
      <c r="C5307" s="1"/>
      <c r="D5307" s="1"/>
      <c r="E5307" s="1"/>
      <c r="F5307" s="1"/>
    </row>
    <row r="5308" spans="1:6" ht="18.5" x14ac:dyDescent="0.45">
      <c r="A5308" s="1"/>
      <c r="B5308" s="49"/>
      <c r="C5308" s="53" t="s">
        <v>14</v>
      </c>
      <c r="D5308" s="53"/>
      <c r="E5308" s="49"/>
      <c r="F5308" s="49"/>
    </row>
    <row r="5309" spans="1:6" x14ac:dyDescent="0.35">
      <c r="A5309" s="2" t="s">
        <v>42</v>
      </c>
      <c r="B5309" s="2" t="s">
        <v>48</v>
      </c>
      <c r="E5309" s="2" t="s">
        <v>43</v>
      </c>
      <c r="F5309" s="2" t="s">
        <v>48</v>
      </c>
    </row>
    <row r="5310" spans="1:6" x14ac:dyDescent="0.35">
      <c r="A5310" s="2">
        <v>22411402</v>
      </c>
      <c r="B5310" s="2">
        <v>12051403</v>
      </c>
      <c r="C5310" s="2" t="s">
        <v>43</v>
      </c>
      <c r="D5310" s="2" t="s">
        <v>48</v>
      </c>
      <c r="E5310" s="2">
        <v>12321403</v>
      </c>
      <c r="F5310" s="2">
        <v>12051403</v>
      </c>
    </row>
    <row r="5311" spans="1:6" x14ac:dyDescent="0.35">
      <c r="A5311" s="1">
        <f>+E5304+1</f>
        <v>21053504214</v>
      </c>
      <c r="B5311" s="1">
        <f>+F5304+2</f>
        <v>21053516015</v>
      </c>
      <c r="C5311" s="2">
        <v>12321403</v>
      </c>
      <c r="D5311" s="2">
        <v>12051403</v>
      </c>
      <c r="E5311" s="1">
        <f>+C5318+1</f>
        <v>21053527013</v>
      </c>
      <c r="F5311" s="1">
        <f>+D5318+1</f>
        <v>21053516031</v>
      </c>
    </row>
    <row r="5312" spans="1:6" x14ac:dyDescent="0.35">
      <c r="A5312" s="1">
        <f>+A5311+1</f>
        <v>21053504215</v>
      </c>
      <c r="B5312" s="1">
        <f>+B5311+1</f>
        <v>21053516016</v>
      </c>
      <c r="C5312" s="1">
        <f>+A5320+1</f>
        <v>21053527006</v>
      </c>
      <c r="D5312" s="1">
        <f>+B5318+2</f>
        <v>21053516024</v>
      </c>
      <c r="E5312" s="1">
        <f t="shared" ref="E5312:F5315" si="764">+E5311+1</f>
        <v>21053527014</v>
      </c>
      <c r="F5312" s="1">
        <f t="shared" si="764"/>
        <v>21053516032</v>
      </c>
    </row>
    <row r="5313" spans="1:6" x14ac:dyDescent="0.35">
      <c r="A5313" s="1">
        <v>21054504004</v>
      </c>
      <c r="B5313" s="1">
        <f t="shared" ref="B5313:D5318" si="765">+B5312+1</f>
        <v>21053516017</v>
      </c>
      <c r="C5313" s="1">
        <f t="shared" si="765"/>
        <v>21053527007</v>
      </c>
      <c r="D5313" s="1">
        <f t="shared" si="765"/>
        <v>21053516025</v>
      </c>
      <c r="E5313" s="1">
        <f t="shared" si="764"/>
        <v>21053527015</v>
      </c>
      <c r="F5313" s="1">
        <f t="shared" si="764"/>
        <v>21053516033</v>
      </c>
    </row>
    <row r="5314" spans="1:6" x14ac:dyDescent="0.35">
      <c r="A5314" s="2" t="s">
        <v>43</v>
      </c>
      <c r="B5314" s="1">
        <f t="shared" si="765"/>
        <v>21053516018</v>
      </c>
      <c r="C5314" s="1">
        <f t="shared" si="765"/>
        <v>21053527008</v>
      </c>
      <c r="D5314" s="1">
        <f t="shared" si="765"/>
        <v>21053516026</v>
      </c>
      <c r="E5314" s="1">
        <f t="shared" si="764"/>
        <v>21053527016</v>
      </c>
      <c r="F5314" s="1">
        <f t="shared" si="764"/>
        <v>21053516034</v>
      </c>
    </row>
    <row r="5315" spans="1:6" x14ac:dyDescent="0.35">
      <c r="A5315" s="2">
        <v>12321403</v>
      </c>
      <c r="B5315" s="1">
        <f t="shared" si="765"/>
        <v>21053516019</v>
      </c>
      <c r="C5315" s="1">
        <f t="shared" si="765"/>
        <v>21053527009</v>
      </c>
      <c r="D5315" s="1">
        <f t="shared" si="765"/>
        <v>21053516027</v>
      </c>
      <c r="E5315" s="1">
        <f t="shared" si="764"/>
        <v>21053527017</v>
      </c>
      <c r="F5315" s="1">
        <f t="shared" si="764"/>
        <v>21053516035</v>
      </c>
    </row>
    <row r="5316" spans="1:6" x14ac:dyDescent="0.35">
      <c r="A5316" s="1">
        <v>21053527001</v>
      </c>
      <c r="B5316" s="1">
        <f t="shared" si="765"/>
        <v>21053516020</v>
      </c>
      <c r="C5316" s="1">
        <f t="shared" si="765"/>
        <v>21053527010</v>
      </c>
      <c r="D5316" s="1">
        <f t="shared" si="765"/>
        <v>21053516028</v>
      </c>
      <c r="E5316" s="1">
        <f>+E5315+1</f>
        <v>21053527018</v>
      </c>
      <c r="F5316" s="1">
        <f>+F5315+2</f>
        <v>21053516037</v>
      </c>
    </row>
    <row r="5317" spans="1:6" x14ac:dyDescent="0.35">
      <c r="A5317" s="1">
        <f t="shared" ref="A5317:A5320" si="766">+A5316+1</f>
        <v>21053527002</v>
      </c>
      <c r="B5317" s="1">
        <f t="shared" si="765"/>
        <v>21053516021</v>
      </c>
      <c r="C5317" s="1">
        <f t="shared" si="765"/>
        <v>21053527011</v>
      </c>
      <c r="D5317" s="1">
        <f t="shared" si="765"/>
        <v>21053516029</v>
      </c>
      <c r="E5317" s="1">
        <f>+E5316+1</f>
        <v>21053527019</v>
      </c>
      <c r="F5317" s="1">
        <f>+F5316+1</f>
        <v>21053516038</v>
      </c>
    </row>
    <row r="5318" spans="1:6" x14ac:dyDescent="0.35">
      <c r="A5318" s="1">
        <f t="shared" si="766"/>
        <v>21053527003</v>
      </c>
      <c r="B5318" s="1">
        <f t="shared" si="765"/>
        <v>21053516022</v>
      </c>
      <c r="C5318" s="1">
        <f t="shared" si="765"/>
        <v>21053527012</v>
      </c>
      <c r="D5318" s="1">
        <f t="shared" si="765"/>
        <v>21053516030</v>
      </c>
      <c r="E5318" s="1">
        <f>+E5317+2</f>
        <v>21053527021</v>
      </c>
      <c r="F5318" s="1">
        <f>+F5317+1</f>
        <v>21053516039</v>
      </c>
    </row>
    <row r="5319" spans="1:6" x14ac:dyDescent="0.35">
      <c r="A5319" s="1">
        <f t="shared" si="766"/>
        <v>21053527004</v>
      </c>
      <c r="B5319" s="1"/>
      <c r="C5319" s="1"/>
      <c r="D5319" s="1"/>
      <c r="E5319" s="1"/>
      <c r="F5319" s="1"/>
    </row>
    <row r="5320" spans="1:6" x14ac:dyDescent="0.35">
      <c r="A5320" s="1">
        <f t="shared" si="766"/>
        <v>21053527005</v>
      </c>
      <c r="B5320" s="1"/>
      <c r="C5320" s="1"/>
      <c r="D5320" s="1"/>
      <c r="E5320" s="1"/>
      <c r="F5320" s="1"/>
    </row>
    <row r="5321" spans="1:6" x14ac:dyDescent="0.35">
      <c r="A5321" s="1"/>
      <c r="B5321" s="1"/>
      <c r="C5321" s="1"/>
      <c r="D5321" s="1"/>
      <c r="E5321" s="1"/>
      <c r="F5321" s="1"/>
    </row>
    <row r="5322" spans="1:6" ht="18.5" x14ac:dyDescent="0.45">
      <c r="A5322" s="1"/>
      <c r="B5322" s="49"/>
      <c r="C5322" s="53" t="s">
        <v>15</v>
      </c>
      <c r="D5322" s="53"/>
      <c r="E5322" s="49"/>
      <c r="F5322" s="49"/>
    </row>
    <row r="5323" spans="1:6" x14ac:dyDescent="0.35">
      <c r="A5323" s="2" t="s">
        <v>43</v>
      </c>
      <c r="B5323" s="2" t="s">
        <v>48</v>
      </c>
      <c r="C5323" s="2"/>
      <c r="D5323" s="2"/>
      <c r="E5323" s="2" t="s">
        <v>43</v>
      </c>
      <c r="F5323" s="2" t="s">
        <v>48</v>
      </c>
    </row>
    <row r="5324" spans="1:6" x14ac:dyDescent="0.35">
      <c r="A5324" s="2">
        <v>12321403</v>
      </c>
      <c r="B5324" s="2">
        <v>12051403</v>
      </c>
      <c r="C5324" s="2" t="s">
        <v>43</v>
      </c>
      <c r="D5324" s="2" t="s">
        <v>48</v>
      </c>
      <c r="E5324" s="2">
        <v>12321403</v>
      </c>
      <c r="F5324" s="2">
        <v>12051403</v>
      </c>
    </row>
    <row r="5325" spans="1:6" x14ac:dyDescent="0.35">
      <c r="A5325" s="1">
        <f>+E5318+1</f>
        <v>21053527022</v>
      </c>
      <c r="B5325" s="1">
        <f>+F5318+1</f>
        <v>21053516040</v>
      </c>
      <c r="C5325" s="2">
        <v>12321403</v>
      </c>
      <c r="D5325" s="2">
        <v>12051403</v>
      </c>
      <c r="E5325" s="1">
        <f>+C5332+1</f>
        <v>21053527038</v>
      </c>
      <c r="F5325" s="1">
        <f>+D5332+1</f>
        <v>21053516056</v>
      </c>
    </row>
    <row r="5326" spans="1:6" x14ac:dyDescent="0.35">
      <c r="A5326" s="1">
        <f>+A5325+1</f>
        <v>21053527023</v>
      </c>
      <c r="B5326" s="1">
        <f>+B5325+1</f>
        <v>21053516041</v>
      </c>
      <c r="C5326" s="1">
        <f>+A5332+1</f>
        <v>21053527031</v>
      </c>
      <c r="D5326" s="1">
        <f>+B5332+1</f>
        <v>21053516048</v>
      </c>
      <c r="E5326" s="1">
        <f>+E5325+2</f>
        <v>21053527040</v>
      </c>
      <c r="F5326" s="1">
        <f>+F5325+1</f>
        <v>21053516057</v>
      </c>
    </row>
    <row r="5327" spans="1:6" x14ac:dyDescent="0.35">
      <c r="A5327" s="1">
        <f t="shared" ref="A5327:A5332" si="767">+A5326+1</f>
        <v>21053527024</v>
      </c>
      <c r="B5327" s="1">
        <f>+B5326+1</f>
        <v>21053516042</v>
      </c>
      <c r="C5327" s="1">
        <f>+C5326+1</f>
        <v>21053527032</v>
      </c>
      <c r="D5327" s="1">
        <f>+D5326+1</f>
        <v>21053516049</v>
      </c>
      <c r="E5327" s="1">
        <f t="shared" ref="E5327:E5332" si="768">+E5326+1</f>
        <v>21053527041</v>
      </c>
      <c r="F5327" s="1">
        <f>+F5326+1</f>
        <v>21053516058</v>
      </c>
    </row>
    <row r="5328" spans="1:6" x14ac:dyDescent="0.35">
      <c r="A5328" s="1">
        <f>+A5327+2</f>
        <v>21053527026</v>
      </c>
      <c r="B5328" s="1">
        <f>+B5327+1</f>
        <v>21053516043</v>
      </c>
      <c r="C5328" s="1">
        <f t="shared" ref="C5328:C5332" si="769">+C5327+1</f>
        <v>21053527033</v>
      </c>
      <c r="D5328" s="1">
        <f>+D5327+1</f>
        <v>21053516050</v>
      </c>
      <c r="E5328" s="1">
        <f t="shared" si="768"/>
        <v>21053527042</v>
      </c>
      <c r="F5328" s="1">
        <f>+F5327+1</f>
        <v>21053516059</v>
      </c>
    </row>
    <row r="5329" spans="1:6" x14ac:dyDescent="0.35">
      <c r="A5329" s="1">
        <f t="shared" si="767"/>
        <v>21053527027</v>
      </c>
      <c r="B5329" s="1">
        <f>+B5328+1</f>
        <v>21053516044</v>
      </c>
      <c r="C5329" s="1">
        <f t="shared" si="769"/>
        <v>21053527034</v>
      </c>
      <c r="D5329" s="1">
        <f>+D5328+2</f>
        <v>21053516052</v>
      </c>
      <c r="E5329" s="1">
        <f t="shared" si="768"/>
        <v>21053527043</v>
      </c>
      <c r="F5329" s="1">
        <f>+F5328+2</f>
        <v>21053516061</v>
      </c>
    </row>
    <row r="5330" spans="1:6" x14ac:dyDescent="0.35">
      <c r="A5330" s="1">
        <f t="shared" si="767"/>
        <v>21053527028</v>
      </c>
      <c r="B5330" s="1">
        <f>+B5329+1</f>
        <v>21053516045</v>
      </c>
      <c r="C5330" s="1">
        <f t="shared" si="769"/>
        <v>21053527035</v>
      </c>
      <c r="D5330" s="1">
        <f>+D5329+1</f>
        <v>21053516053</v>
      </c>
      <c r="E5330" s="1">
        <f t="shared" si="768"/>
        <v>21053527044</v>
      </c>
      <c r="F5330" s="1">
        <f>+F5329+1</f>
        <v>21053516062</v>
      </c>
    </row>
    <row r="5331" spans="1:6" x14ac:dyDescent="0.35">
      <c r="A5331" s="1">
        <f t="shared" si="767"/>
        <v>21053527029</v>
      </c>
      <c r="B5331" s="1">
        <f>+B5330+1</f>
        <v>21053516046</v>
      </c>
      <c r="C5331" s="1">
        <f t="shared" si="769"/>
        <v>21053527036</v>
      </c>
      <c r="D5331" s="1">
        <f>+D5330+1</f>
        <v>21053516054</v>
      </c>
      <c r="E5331" s="1">
        <f t="shared" si="768"/>
        <v>21053527045</v>
      </c>
      <c r="F5331" s="1">
        <f>+F5330+1</f>
        <v>21053516063</v>
      </c>
    </row>
    <row r="5332" spans="1:6" x14ac:dyDescent="0.35">
      <c r="A5332" s="1">
        <f t="shared" si="767"/>
        <v>21053527030</v>
      </c>
      <c r="B5332" s="1">
        <f>+B5331+1</f>
        <v>21053516047</v>
      </c>
      <c r="C5332" s="1">
        <f t="shared" si="769"/>
        <v>21053527037</v>
      </c>
      <c r="D5332" s="1">
        <f>+D5331+1</f>
        <v>21053516055</v>
      </c>
      <c r="E5332" s="1">
        <f t="shared" si="768"/>
        <v>21053527046</v>
      </c>
      <c r="F5332" s="1">
        <f>+F5331+1</f>
        <v>21053516064</v>
      </c>
    </row>
    <row r="5333" spans="1:6" x14ac:dyDescent="0.35">
      <c r="A5333" s="1"/>
      <c r="B5333" s="1"/>
      <c r="C5333" s="1"/>
      <c r="D5333" s="1"/>
      <c r="E5333" s="1"/>
      <c r="F5333" s="1"/>
    </row>
    <row r="5334" spans="1:6" x14ac:dyDescent="0.35">
      <c r="A5334" s="1"/>
      <c r="B5334" s="1"/>
      <c r="C5334" s="1"/>
      <c r="D5334" s="1"/>
      <c r="E5334" s="1"/>
      <c r="F5334" s="1"/>
    </row>
    <row r="5335" spans="1:6" x14ac:dyDescent="0.35">
      <c r="A5335" s="1"/>
      <c r="B5335" s="1"/>
      <c r="C5335" s="1"/>
      <c r="D5335" s="1"/>
      <c r="E5335" s="1"/>
      <c r="F5335" s="1"/>
    </row>
    <row r="5336" spans="1:6" x14ac:dyDescent="0.35">
      <c r="A5336" s="1"/>
      <c r="B5336" s="1"/>
      <c r="C5336" s="1"/>
      <c r="D5336" s="1"/>
      <c r="E5336" s="1"/>
      <c r="F5336" s="1"/>
    </row>
    <row r="5337" spans="1:6" x14ac:dyDescent="0.35">
      <c r="A5337" s="1"/>
      <c r="B5337" s="1"/>
      <c r="C5337" s="1"/>
      <c r="D5337" s="1"/>
      <c r="E5337" s="1"/>
      <c r="F5337" s="1"/>
    </row>
    <row r="5338" spans="1:6" x14ac:dyDescent="0.35">
      <c r="A5338" s="1"/>
      <c r="B5338" s="1"/>
      <c r="C5338" s="1"/>
      <c r="D5338" s="1"/>
      <c r="E5338" s="1"/>
      <c r="F5338" s="1"/>
    </row>
    <row r="5339" spans="1:6" x14ac:dyDescent="0.35">
      <c r="A5339" s="1"/>
      <c r="B5339" s="1"/>
      <c r="C5339" s="1"/>
      <c r="D5339" s="1"/>
      <c r="E5339" s="1"/>
      <c r="F5339" s="1"/>
    </row>
    <row r="5340" spans="1:6" x14ac:dyDescent="0.35">
      <c r="A5340" s="1"/>
      <c r="B5340" s="1"/>
      <c r="C5340" s="1"/>
      <c r="D5340" s="1"/>
      <c r="E5340" s="1"/>
      <c r="F5340" s="1"/>
    </row>
    <row r="5341" spans="1:6" x14ac:dyDescent="0.35">
      <c r="A5341" s="1"/>
      <c r="B5341" s="1"/>
      <c r="C5341" s="1"/>
      <c r="D5341" s="1"/>
      <c r="E5341" s="1"/>
      <c r="F5341" s="1"/>
    </row>
    <row r="5342" spans="1:6" x14ac:dyDescent="0.35">
      <c r="A5342" s="1"/>
      <c r="B5342" s="1"/>
      <c r="C5342" s="1"/>
      <c r="D5342" s="1"/>
      <c r="E5342" s="1"/>
      <c r="F5342" s="1"/>
    </row>
    <row r="5343" spans="1:6" x14ac:dyDescent="0.35">
      <c r="A5343" s="1"/>
      <c r="B5343" s="1"/>
      <c r="C5343" s="1"/>
      <c r="D5343" s="1"/>
      <c r="E5343" s="1"/>
      <c r="F5343" s="1"/>
    </row>
    <row r="5344" spans="1:6" x14ac:dyDescent="0.35">
      <c r="A5344" s="1"/>
      <c r="B5344" s="1"/>
      <c r="C5344" s="1"/>
      <c r="D5344" s="1"/>
      <c r="E5344" s="1"/>
      <c r="F5344" s="1"/>
    </row>
    <row r="5345" spans="1:6" ht="18.5" x14ac:dyDescent="0.45">
      <c r="A5345" s="1"/>
      <c r="B5345" s="49"/>
      <c r="C5345" s="53" t="s">
        <v>16</v>
      </c>
      <c r="D5345" s="53"/>
      <c r="E5345" s="49"/>
      <c r="F5345" s="49"/>
    </row>
    <row r="5346" spans="1:6" x14ac:dyDescent="0.35">
      <c r="A5346" s="2" t="s">
        <v>43</v>
      </c>
      <c r="B5346" s="2" t="s">
        <v>48</v>
      </c>
      <c r="C5346" s="2"/>
      <c r="D5346" s="2"/>
      <c r="E5346" s="2" t="s">
        <v>43</v>
      </c>
      <c r="F5346" s="2" t="s">
        <v>45</v>
      </c>
    </row>
    <row r="5347" spans="1:6" x14ac:dyDescent="0.35">
      <c r="A5347" s="2">
        <v>12321403</v>
      </c>
      <c r="B5347" s="2">
        <v>12051403</v>
      </c>
      <c r="C5347" s="2" t="s">
        <v>43</v>
      </c>
      <c r="D5347" s="2" t="s">
        <v>48</v>
      </c>
      <c r="E5347" s="2">
        <v>12321403</v>
      </c>
      <c r="F5347" s="2">
        <v>12131403</v>
      </c>
    </row>
    <row r="5348" spans="1:6" x14ac:dyDescent="0.35">
      <c r="A5348" s="1">
        <f>+E5332+1</f>
        <v>21053527047</v>
      </c>
      <c r="B5348" s="1">
        <f>+F5332+1</f>
        <v>21053516065</v>
      </c>
      <c r="C5348" s="2">
        <v>12321403</v>
      </c>
      <c r="D5348" s="2">
        <v>12051403</v>
      </c>
      <c r="E5348" s="1">
        <f>+C5355+1</f>
        <v>21053527064</v>
      </c>
      <c r="F5348" s="1">
        <f>+D5357+4</f>
        <v>19053529042</v>
      </c>
    </row>
    <row r="5349" spans="1:6" x14ac:dyDescent="0.35">
      <c r="A5349" s="1">
        <f>+A5348+1</f>
        <v>21053527048</v>
      </c>
      <c r="B5349" s="1">
        <f>+B5348+1</f>
        <v>21053516066</v>
      </c>
      <c r="C5349" s="1">
        <f>+A5355+1</f>
        <v>21053527057</v>
      </c>
      <c r="D5349" s="1">
        <f>+B5355+1</f>
        <v>21053516073</v>
      </c>
      <c r="E5349" s="1">
        <f t="shared" ref="E5349:E5355" si="770">+E5348+1</f>
        <v>21053527065</v>
      </c>
      <c r="F5349" s="1">
        <v>20053529024</v>
      </c>
    </row>
    <row r="5350" spans="1:6" x14ac:dyDescent="0.35">
      <c r="A5350" s="1">
        <f>+A5349+2</f>
        <v>21053527050</v>
      </c>
      <c r="B5350" s="1">
        <f t="shared" ref="B5350:B5355" si="771">+B5349+1</f>
        <v>21053516067</v>
      </c>
      <c r="C5350" s="1">
        <f t="shared" ref="C5350:C5355" si="772">+C5349+1</f>
        <v>21053527058</v>
      </c>
      <c r="D5350" s="1">
        <f>+D5349+1</f>
        <v>21053516074</v>
      </c>
      <c r="E5350" s="1">
        <f t="shared" si="770"/>
        <v>21053527066</v>
      </c>
      <c r="F5350" s="1">
        <f>+F5349+1</f>
        <v>20053529025</v>
      </c>
    </row>
    <row r="5351" spans="1:6" x14ac:dyDescent="0.35">
      <c r="A5351" s="1">
        <f>+A5350+2</f>
        <v>21053527052</v>
      </c>
      <c r="B5351" s="1">
        <f t="shared" si="771"/>
        <v>21053516068</v>
      </c>
      <c r="C5351" s="1">
        <f t="shared" si="772"/>
        <v>21053527059</v>
      </c>
      <c r="D5351" s="2" t="s">
        <v>45</v>
      </c>
      <c r="E5351" s="1">
        <f t="shared" si="770"/>
        <v>21053527067</v>
      </c>
      <c r="F5351" s="1">
        <f>+F5350+6</f>
        <v>20053529031</v>
      </c>
    </row>
    <row r="5352" spans="1:6" x14ac:dyDescent="0.35">
      <c r="A5352" s="1">
        <f t="shared" ref="A5352:A5355" si="773">+A5351+1</f>
        <v>21053527053</v>
      </c>
      <c r="B5352" s="1">
        <f t="shared" si="771"/>
        <v>21053516069</v>
      </c>
      <c r="C5352" s="1">
        <f t="shared" si="772"/>
        <v>21053527060</v>
      </c>
      <c r="D5352" s="2">
        <v>12131403</v>
      </c>
      <c r="E5352" s="1">
        <f t="shared" si="770"/>
        <v>21053527068</v>
      </c>
      <c r="F5352" s="1">
        <f>+F5351+11</f>
        <v>20053529042</v>
      </c>
    </row>
    <row r="5353" spans="1:6" x14ac:dyDescent="0.35">
      <c r="A5353" s="1">
        <f t="shared" si="773"/>
        <v>21053527054</v>
      </c>
      <c r="B5353" s="1">
        <f t="shared" si="771"/>
        <v>21053516070</v>
      </c>
      <c r="C5353" s="1">
        <f t="shared" si="772"/>
        <v>21053527061</v>
      </c>
      <c r="D5353" s="1">
        <v>19053529017</v>
      </c>
      <c r="E5353" s="1">
        <f t="shared" si="770"/>
        <v>21053527069</v>
      </c>
      <c r="F5353" s="1">
        <v>21053529001</v>
      </c>
    </row>
    <row r="5354" spans="1:6" x14ac:dyDescent="0.35">
      <c r="A5354" s="1">
        <f t="shared" si="773"/>
        <v>21053527055</v>
      </c>
      <c r="B5354" s="1">
        <f t="shared" si="771"/>
        <v>21053516071</v>
      </c>
      <c r="C5354" s="1">
        <f t="shared" si="772"/>
        <v>21053527062</v>
      </c>
      <c r="D5354" s="1">
        <f>+D5353+11</f>
        <v>19053529028</v>
      </c>
      <c r="E5354" s="1">
        <f t="shared" si="770"/>
        <v>21053527070</v>
      </c>
      <c r="F5354" s="1">
        <f>+F5353+3</f>
        <v>21053529004</v>
      </c>
    </row>
    <row r="5355" spans="1:6" x14ac:dyDescent="0.35">
      <c r="A5355" s="1">
        <f t="shared" si="773"/>
        <v>21053527056</v>
      </c>
      <c r="B5355" s="1">
        <f t="shared" si="771"/>
        <v>21053516072</v>
      </c>
      <c r="C5355" s="1">
        <f t="shared" si="772"/>
        <v>21053527063</v>
      </c>
      <c r="D5355" s="1">
        <f>+D5354+6</f>
        <v>19053529034</v>
      </c>
      <c r="E5355" s="1">
        <f t="shared" si="770"/>
        <v>21053527071</v>
      </c>
      <c r="F5355" s="1">
        <f>+F5354+1</f>
        <v>21053529005</v>
      </c>
    </row>
    <row r="5356" spans="1:6" x14ac:dyDescent="0.35">
      <c r="A5356" s="1"/>
      <c r="B5356" s="1"/>
      <c r="C5356" s="1"/>
      <c r="D5356" s="1">
        <f>+D5355+1</f>
        <v>19053529035</v>
      </c>
      <c r="E5356" s="1"/>
    </row>
    <row r="5357" spans="1:6" x14ac:dyDescent="0.35">
      <c r="A5357" s="1"/>
      <c r="B5357" s="1"/>
      <c r="C5357" s="1"/>
      <c r="D5357" s="1">
        <f>+D5356+3</f>
        <v>19053529038</v>
      </c>
      <c r="E5357" s="1"/>
    </row>
    <row r="5358" spans="1:6" x14ac:dyDescent="0.35">
      <c r="A5358" s="1"/>
      <c r="B5358" s="1"/>
      <c r="C5358" s="1"/>
      <c r="D5358" s="1"/>
      <c r="E5358" s="1"/>
      <c r="F5358" s="1"/>
    </row>
    <row r="5359" spans="1:6" ht="18.5" x14ac:dyDescent="0.45">
      <c r="A5359" s="1"/>
      <c r="B5359" s="49"/>
      <c r="C5359" s="53" t="s">
        <v>17</v>
      </c>
      <c r="D5359" s="53"/>
      <c r="E5359" s="49"/>
      <c r="F5359" s="49"/>
    </row>
    <row r="5360" spans="1:6" x14ac:dyDescent="0.35">
      <c r="A5360" s="2" t="s">
        <v>43</v>
      </c>
      <c r="B5360" s="2" t="s">
        <v>45</v>
      </c>
      <c r="C5360" s="2"/>
      <c r="D5360" s="2"/>
      <c r="E5360" s="2" t="s">
        <v>43</v>
      </c>
      <c r="F5360" s="2" t="s">
        <v>45</v>
      </c>
    </row>
    <row r="5361" spans="1:6" x14ac:dyDescent="0.35">
      <c r="A5361" s="2">
        <v>12321403</v>
      </c>
      <c r="B5361" s="2">
        <v>12131403</v>
      </c>
      <c r="C5361" s="2" t="s">
        <v>43</v>
      </c>
      <c r="D5361" s="2" t="s">
        <v>45</v>
      </c>
      <c r="E5361" s="2">
        <v>12321403</v>
      </c>
      <c r="F5361" s="2">
        <v>12131403</v>
      </c>
    </row>
    <row r="5362" spans="1:6" x14ac:dyDescent="0.35">
      <c r="A5362" s="1">
        <f>+E5355+1</f>
        <v>21053527072</v>
      </c>
      <c r="B5362" s="1">
        <f>+F5355+2</f>
        <v>21053529007</v>
      </c>
      <c r="C5362" s="2">
        <v>12321403</v>
      </c>
      <c r="D5362" s="2">
        <v>12131403</v>
      </c>
      <c r="E5362" s="1">
        <f>+C5369+1</f>
        <v>21053527087</v>
      </c>
      <c r="F5362" s="1">
        <f>+D5369+3</f>
        <v>21053529026</v>
      </c>
    </row>
    <row r="5363" spans="1:6" x14ac:dyDescent="0.35">
      <c r="A5363" s="1">
        <f>+A5362+1</f>
        <v>21053527073</v>
      </c>
      <c r="B5363" s="1">
        <f>+B5362+1</f>
        <v>21053529008</v>
      </c>
      <c r="C5363" s="1">
        <f>+A5369+1</f>
        <v>21053527080</v>
      </c>
      <c r="D5363" s="1">
        <f>+B5369+1</f>
        <v>21053529015</v>
      </c>
      <c r="E5363" s="1">
        <f t="shared" ref="E5363:E5369" si="774">+E5362+1</f>
        <v>21053527088</v>
      </c>
      <c r="F5363" s="1">
        <f>+F5362+1</f>
        <v>21053529027</v>
      </c>
    </row>
    <row r="5364" spans="1:6" x14ac:dyDescent="0.35">
      <c r="A5364" s="1">
        <f t="shared" ref="A5364:A5369" si="775">+A5363+1</f>
        <v>21053527074</v>
      </c>
      <c r="B5364" s="1">
        <f t="shared" ref="B5364:B5369" si="776">+B5363+1</f>
        <v>21053529009</v>
      </c>
      <c r="C5364" s="1">
        <f t="shared" ref="C5364:C5369" si="777">+C5363+1</f>
        <v>21053527081</v>
      </c>
      <c r="D5364" s="1">
        <f>+D5363+1</f>
        <v>21053529016</v>
      </c>
      <c r="E5364" s="1">
        <f t="shared" si="774"/>
        <v>21053527089</v>
      </c>
      <c r="F5364" s="1">
        <f>+F5363+1</f>
        <v>21053529028</v>
      </c>
    </row>
    <row r="5365" spans="1:6" x14ac:dyDescent="0.35">
      <c r="A5365" s="1">
        <f t="shared" si="775"/>
        <v>21053527075</v>
      </c>
      <c r="B5365" s="1">
        <f t="shared" si="776"/>
        <v>21053529010</v>
      </c>
      <c r="C5365" s="1">
        <f t="shared" si="777"/>
        <v>21053527082</v>
      </c>
      <c r="D5365" s="1">
        <f>+D5364+2</f>
        <v>21053529018</v>
      </c>
      <c r="E5365" s="1">
        <f t="shared" si="774"/>
        <v>21053527090</v>
      </c>
      <c r="F5365" s="1">
        <f>+F5364+2</f>
        <v>21053529030</v>
      </c>
    </row>
    <row r="5366" spans="1:6" x14ac:dyDescent="0.35">
      <c r="A5366" s="1">
        <f t="shared" si="775"/>
        <v>21053527076</v>
      </c>
      <c r="B5366" s="1">
        <f t="shared" si="776"/>
        <v>21053529011</v>
      </c>
      <c r="C5366" s="1">
        <f t="shared" si="777"/>
        <v>21053527083</v>
      </c>
      <c r="D5366" s="1">
        <f>+D5365+1</f>
        <v>21053529019</v>
      </c>
      <c r="E5366" s="1">
        <f t="shared" si="774"/>
        <v>21053527091</v>
      </c>
      <c r="F5366" s="1">
        <f>+F5365+1</f>
        <v>21053529031</v>
      </c>
    </row>
    <row r="5367" spans="1:6" x14ac:dyDescent="0.35">
      <c r="A5367" s="1">
        <f t="shared" si="775"/>
        <v>21053527077</v>
      </c>
      <c r="B5367" s="1">
        <f t="shared" si="776"/>
        <v>21053529012</v>
      </c>
      <c r="C5367" s="1">
        <f t="shared" si="777"/>
        <v>21053527084</v>
      </c>
      <c r="D5367" s="1">
        <f>+D5366+2</f>
        <v>21053529021</v>
      </c>
      <c r="E5367" s="1">
        <f t="shared" si="774"/>
        <v>21053527092</v>
      </c>
      <c r="F5367" s="1">
        <f>+F5366+2</f>
        <v>21053529033</v>
      </c>
    </row>
    <row r="5368" spans="1:6" x14ac:dyDescent="0.35">
      <c r="A5368" s="1">
        <f t="shared" si="775"/>
        <v>21053527078</v>
      </c>
      <c r="B5368" s="1">
        <f t="shared" si="776"/>
        <v>21053529013</v>
      </c>
      <c r="C5368" s="1">
        <f t="shared" si="777"/>
        <v>21053527085</v>
      </c>
      <c r="D5368" s="1">
        <f>+D5367+1</f>
        <v>21053529022</v>
      </c>
      <c r="E5368" s="1">
        <f t="shared" si="774"/>
        <v>21053527093</v>
      </c>
      <c r="F5368" s="1">
        <f>+F5367+1</f>
        <v>21053529034</v>
      </c>
    </row>
    <row r="5369" spans="1:6" x14ac:dyDescent="0.35">
      <c r="A5369" s="1">
        <f t="shared" si="775"/>
        <v>21053527079</v>
      </c>
      <c r="B5369" s="1">
        <f t="shared" si="776"/>
        <v>21053529014</v>
      </c>
      <c r="C5369" s="1">
        <f t="shared" si="777"/>
        <v>21053527086</v>
      </c>
      <c r="D5369" s="1">
        <f>+D5368+1</f>
        <v>21053529023</v>
      </c>
      <c r="E5369" s="1">
        <f t="shared" si="774"/>
        <v>21053527094</v>
      </c>
      <c r="F5369" s="1">
        <f>+F5368+2</f>
        <v>21053529036</v>
      </c>
    </row>
    <row r="5370" spans="1:6" x14ac:dyDescent="0.35">
      <c r="A5370" s="1"/>
      <c r="B5370" s="1"/>
      <c r="C5370" s="1"/>
      <c r="D5370" s="1"/>
      <c r="E5370" s="1"/>
      <c r="F5370" s="1"/>
    </row>
    <row r="5371" spans="1:6" ht="18.5" x14ac:dyDescent="0.45">
      <c r="A5371" s="1"/>
      <c r="B5371" s="49"/>
      <c r="C5371" s="53" t="s">
        <v>18</v>
      </c>
      <c r="D5371" s="53"/>
      <c r="E5371" s="49"/>
      <c r="F5371" s="49"/>
    </row>
    <row r="5372" spans="1:6" x14ac:dyDescent="0.35">
      <c r="A5372" s="2" t="s">
        <v>43</v>
      </c>
      <c r="B5372" s="2" t="s">
        <v>45</v>
      </c>
      <c r="C5372" s="2"/>
      <c r="D5372" s="2"/>
      <c r="E5372" s="2" t="s">
        <v>43</v>
      </c>
    </row>
    <row r="5373" spans="1:6" x14ac:dyDescent="0.35">
      <c r="A5373" s="2">
        <v>12321403</v>
      </c>
      <c r="B5373" s="2">
        <v>12131403</v>
      </c>
      <c r="C5373" s="2" t="s">
        <v>43</v>
      </c>
      <c r="D5373" s="2" t="s">
        <v>45</v>
      </c>
      <c r="E5373" s="2">
        <v>12321403</v>
      </c>
    </row>
    <row r="5374" spans="1:6" x14ac:dyDescent="0.35">
      <c r="A5374" s="1">
        <f>+E5369+1</f>
        <v>21053527095</v>
      </c>
      <c r="B5374" s="1">
        <f>+F5369+1</f>
        <v>21053529037</v>
      </c>
      <c r="C5374" s="2">
        <v>12321403</v>
      </c>
      <c r="D5374" s="2">
        <v>12131403</v>
      </c>
      <c r="E5374" s="1">
        <f>+C5381+1</f>
        <v>21053527110</v>
      </c>
    </row>
    <row r="5375" spans="1:6" x14ac:dyDescent="0.35">
      <c r="A5375" s="1">
        <f>+A5374+1</f>
        <v>21053527096</v>
      </c>
      <c r="B5375" s="1">
        <f>+B5374+1</f>
        <v>21053529038</v>
      </c>
      <c r="C5375" s="1">
        <f>+A5381+1</f>
        <v>21053527103</v>
      </c>
      <c r="D5375" s="1">
        <f>+B5381+1</f>
        <v>21053529045</v>
      </c>
      <c r="E5375" s="1">
        <f t="shared" ref="E5375:E5380" si="778">+E5374+1</f>
        <v>21053527111</v>
      </c>
    </row>
    <row r="5376" spans="1:6" x14ac:dyDescent="0.35">
      <c r="A5376" s="1">
        <f t="shared" ref="A5376:A5381" si="779">+A5375+1</f>
        <v>21053527097</v>
      </c>
      <c r="B5376" s="1">
        <f t="shared" ref="B5376:B5381" si="780">+B5375+1</f>
        <v>21053529039</v>
      </c>
      <c r="C5376" s="1">
        <f t="shared" ref="C5376:C5381" si="781">+C5375+1</f>
        <v>21053527104</v>
      </c>
      <c r="D5376" s="1">
        <f>+D5375+1</f>
        <v>21053529046</v>
      </c>
      <c r="E5376" s="1">
        <f>+E5375+2</f>
        <v>21053527113</v>
      </c>
    </row>
    <row r="5377" spans="1:5" x14ac:dyDescent="0.35">
      <c r="A5377" s="1">
        <f t="shared" si="779"/>
        <v>21053527098</v>
      </c>
      <c r="B5377" s="1">
        <f t="shared" si="780"/>
        <v>21053529040</v>
      </c>
      <c r="C5377" s="1">
        <f t="shared" si="781"/>
        <v>21053527105</v>
      </c>
      <c r="D5377" s="1">
        <f>+D5376+1</f>
        <v>21053529047</v>
      </c>
      <c r="E5377" s="1">
        <f t="shared" si="778"/>
        <v>21053527114</v>
      </c>
    </row>
    <row r="5378" spans="1:5" x14ac:dyDescent="0.35">
      <c r="A5378" s="1">
        <f t="shared" si="779"/>
        <v>21053527099</v>
      </c>
      <c r="B5378" s="1">
        <f t="shared" si="780"/>
        <v>21053529041</v>
      </c>
      <c r="C5378" s="1">
        <f t="shared" si="781"/>
        <v>21053527106</v>
      </c>
      <c r="D5378" s="1">
        <f>+D5377+1</f>
        <v>21053529048</v>
      </c>
      <c r="E5378" s="1">
        <f t="shared" si="778"/>
        <v>21053527115</v>
      </c>
    </row>
    <row r="5379" spans="1:5" x14ac:dyDescent="0.35">
      <c r="A5379" s="1">
        <f t="shared" si="779"/>
        <v>21053527100</v>
      </c>
      <c r="B5379" s="1">
        <f t="shared" si="780"/>
        <v>21053529042</v>
      </c>
      <c r="C5379" s="1">
        <f t="shared" si="781"/>
        <v>21053527107</v>
      </c>
      <c r="E5379" s="1">
        <f t="shared" si="778"/>
        <v>21053527116</v>
      </c>
    </row>
    <row r="5380" spans="1:5" x14ac:dyDescent="0.35">
      <c r="A5380" s="1">
        <f t="shared" si="779"/>
        <v>21053527101</v>
      </c>
      <c r="B5380" s="1">
        <f t="shared" si="780"/>
        <v>21053529043</v>
      </c>
      <c r="C5380" s="1">
        <f t="shared" si="781"/>
        <v>21053527108</v>
      </c>
      <c r="E5380" s="1">
        <f t="shared" si="778"/>
        <v>21053527117</v>
      </c>
    </row>
    <row r="5381" spans="1:5" x14ac:dyDescent="0.35">
      <c r="A5381" s="1">
        <f t="shared" si="779"/>
        <v>21053527102</v>
      </c>
      <c r="B5381" s="1">
        <f t="shared" si="780"/>
        <v>21053529044</v>
      </c>
      <c r="C5381" s="1">
        <f t="shared" si="781"/>
        <v>21053527109</v>
      </c>
      <c r="E5381" s="1"/>
    </row>
    <row r="5383" spans="1:5" ht="18.5" x14ac:dyDescent="0.45">
      <c r="C5383" s="53" t="s">
        <v>30</v>
      </c>
      <c r="D5383" s="53"/>
    </row>
    <row r="5384" spans="1:5" x14ac:dyDescent="0.35">
      <c r="A5384" s="2" t="s">
        <v>48</v>
      </c>
    </row>
    <row r="5385" spans="1:5" x14ac:dyDescent="0.35">
      <c r="A5385" s="2">
        <v>12051403</v>
      </c>
    </row>
    <row r="5386" spans="1:5" x14ac:dyDescent="0.35">
      <c r="A5386" s="8">
        <v>21053516023</v>
      </c>
    </row>
    <row r="5403" spans="1:6" ht="18.5" x14ac:dyDescent="0.45">
      <c r="A5403" s="53" t="s">
        <v>0</v>
      </c>
      <c r="B5403" s="53"/>
      <c r="C5403" s="53"/>
      <c r="D5403" s="53"/>
      <c r="E5403" s="53"/>
      <c r="F5403" s="53"/>
    </row>
    <row r="5404" spans="1:6" ht="23.5" x14ac:dyDescent="0.55000000000000004">
      <c r="A5404" s="3" t="s">
        <v>108</v>
      </c>
      <c r="B5404" s="49"/>
      <c r="C5404" s="49"/>
      <c r="D5404" s="49"/>
      <c r="E5404" s="49"/>
      <c r="F5404" s="4" t="s">
        <v>3</v>
      </c>
    </row>
    <row r="5405" spans="1:6" ht="18.5" x14ac:dyDescent="0.45">
      <c r="A5405" s="1"/>
      <c r="B5405" s="49"/>
      <c r="C5405" s="53" t="s">
        <v>5</v>
      </c>
      <c r="D5405" s="53"/>
      <c r="E5405" s="49"/>
      <c r="F5405" s="49"/>
    </row>
    <row r="5406" spans="1:6" x14ac:dyDescent="0.35">
      <c r="A5406" s="2" t="s">
        <v>36</v>
      </c>
      <c r="B5406" s="2"/>
      <c r="C5406" s="2"/>
      <c r="D5406" s="2"/>
      <c r="E5406" s="2"/>
      <c r="F5406" s="2"/>
    </row>
    <row r="5407" spans="1:6" x14ac:dyDescent="0.35">
      <c r="A5407" s="2">
        <v>52031901</v>
      </c>
      <c r="B5407" s="2"/>
      <c r="C5407" s="2"/>
      <c r="D5407" s="2"/>
      <c r="E5407" s="2"/>
      <c r="F5407" s="2"/>
    </row>
    <row r="5408" spans="1:6" x14ac:dyDescent="0.35">
      <c r="A5408" s="1">
        <v>19053503239</v>
      </c>
      <c r="B5408" s="1">
        <f>+A5415+3</f>
        <v>20053503372</v>
      </c>
      <c r="C5408" s="1">
        <f t="shared" ref="C5408:E5408" si="782">+B5415+1</f>
        <v>21053503008</v>
      </c>
      <c r="D5408" s="1">
        <f>+C5415+3</f>
        <v>21053503018</v>
      </c>
      <c r="E5408" s="1">
        <f t="shared" si="782"/>
        <v>21053503027</v>
      </c>
      <c r="F5408" s="1">
        <f>+E5415+3</f>
        <v>21053503040</v>
      </c>
    </row>
    <row r="5409" spans="1:6" x14ac:dyDescent="0.35">
      <c r="A5409" s="1">
        <f>+A5408+29</f>
        <v>19053503268</v>
      </c>
      <c r="B5409" s="1">
        <f>+B5408+4</f>
        <v>20053503376</v>
      </c>
      <c r="C5409" s="1">
        <f t="shared" ref="C5409:F5409" si="783">+C5408+1</f>
        <v>21053503009</v>
      </c>
      <c r="D5409" s="1">
        <f t="shared" si="783"/>
        <v>21053503019</v>
      </c>
      <c r="E5409" s="1">
        <f>+E5408+4</f>
        <v>21053503031</v>
      </c>
      <c r="F5409" s="1">
        <f t="shared" si="783"/>
        <v>21053503041</v>
      </c>
    </row>
    <row r="5410" spans="1:6" x14ac:dyDescent="0.35">
      <c r="A5410" s="1">
        <v>20053503023</v>
      </c>
      <c r="B5410" s="1">
        <v>21007503058</v>
      </c>
      <c r="C5410" s="1">
        <f t="shared" ref="C5410:F5410" si="784">+C5409+1</f>
        <v>21053503010</v>
      </c>
      <c r="D5410" s="1">
        <f>+D5409+2</f>
        <v>21053503021</v>
      </c>
      <c r="E5410" s="1">
        <f t="shared" si="784"/>
        <v>21053503032</v>
      </c>
      <c r="F5410" s="1">
        <f t="shared" si="784"/>
        <v>21053503042</v>
      </c>
    </row>
    <row r="5411" spans="1:6" x14ac:dyDescent="0.35">
      <c r="A5411" s="1">
        <f>+A5410+165</f>
        <v>20053503188</v>
      </c>
      <c r="B5411" s="1">
        <v>21008503085</v>
      </c>
      <c r="C5411" s="1">
        <f t="shared" ref="B5411:F5415" si="785">+C5410+1</f>
        <v>21053503011</v>
      </c>
      <c r="D5411" s="1">
        <f t="shared" si="785"/>
        <v>21053503022</v>
      </c>
      <c r="E5411" s="1">
        <f t="shared" si="785"/>
        <v>21053503033</v>
      </c>
      <c r="F5411" s="1">
        <f t="shared" si="785"/>
        <v>21053503043</v>
      </c>
    </row>
    <row r="5412" spans="1:6" x14ac:dyDescent="0.35">
      <c r="A5412" s="1">
        <f>+A5411+43</f>
        <v>20053503231</v>
      </c>
      <c r="B5412" s="1">
        <v>21053503003</v>
      </c>
      <c r="C5412" s="1">
        <f t="shared" si="785"/>
        <v>21053503012</v>
      </c>
      <c r="D5412" s="1">
        <f t="shared" si="785"/>
        <v>21053503023</v>
      </c>
      <c r="E5412" s="1">
        <f t="shared" si="785"/>
        <v>21053503034</v>
      </c>
      <c r="F5412" s="1">
        <f t="shared" si="785"/>
        <v>21053503044</v>
      </c>
    </row>
    <row r="5413" spans="1:6" x14ac:dyDescent="0.35">
      <c r="A5413" s="1">
        <f>+A5412+63</f>
        <v>20053503294</v>
      </c>
      <c r="B5413" s="1">
        <f>+B5412+2</f>
        <v>21053503005</v>
      </c>
      <c r="C5413" s="1">
        <f t="shared" si="785"/>
        <v>21053503013</v>
      </c>
      <c r="D5413" s="1">
        <f t="shared" si="785"/>
        <v>21053503024</v>
      </c>
      <c r="E5413" s="1">
        <f t="shared" si="785"/>
        <v>21053503035</v>
      </c>
      <c r="F5413" s="1">
        <f>+F5412+2</f>
        <v>21053503046</v>
      </c>
    </row>
    <row r="5414" spans="1:6" x14ac:dyDescent="0.35">
      <c r="A5414" s="1">
        <f>+A5413+29</f>
        <v>20053503323</v>
      </c>
      <c r="B5414" s="1">
        <f t="shared" si="785"/>
        <v>21053503006</v>
      </c>
      <c r="C5414" s="1">
        <f t="shared" si="785"/>
        <v>21053503014</v>
      </c>
      <c r="D5414" s="1">
        <f t="shared" si="785"/>
        <v>21053503025</v>
      </c>
      <c r="E5414" s="1">
        <f t="shared" si="785"/>
        <v>21053503036</v>
      </c>
      <c r="F5414" s="1">
        <f t="shared" si="785"/>
        <v>21053503047</v>
      </c>
    </row>
    <row r="5415" spans="1:6" x14ac:dyDescent="0.35">
      <c r="A5415" s="1">
        <f>+A5414+46</f>
        <v>20053503369</v>
      </c>
      <c r="B5415" s="1">
        <f t="shared" si="785"/>
        <v>21053503007</v>
      </c>
      <c r="C5415" s="1">
        <f t="shared" si="785"/>
        <v>21053503015</v>
      </c>
      <c r="D5415" s="1">
        <f t="shared" si="785"/>
        <v>21053503026</v>
      </c>
      <c r="E5415" s="1">
        <f t="shared" si="785"/>
        <v>21053503037</v>
      </c>
      <c r="F5415" s="1">
        <f t="shared" si="785"/>
        <v>21053503048</v>
      </c>
    </row>
    <row r="5416" spans="1:6" x14ac:dyDescent="0.35">
      <c r="A5416" s="1"/>
      <c r="B5416" s="1"/>
      <c r="C5416" s="1"/>
      <c r="D5416" s="1"/>
      <c r="E5416" s="1"/>
      <c r="F5416" s="1"/>
    </row>
    <row r="5417" spans="1:6" ht="18.5" x14ac:dyDescent="0.45">
      <c r="A5417" s="1"/>
      <c r="B5417" s="49"/>
      <c r="C5417" s="53" t="s">
        <v>6</v>
      </c>
      <c r="D5417" s="53"/>
      <c r="E5417" s="49"/>
      <c r="F5417" s="49"/>
    </row>
    <row r="5418" spans="1:6" x14ac:dyDescent="0.35">
      <c r="A5418" s="2" t="s">
        <v>36</v>
      </c>
      <c r="B5418" s="2"/>
      <c r="C5418" s="2"/>
      <c r="D5418" s="2"/>
      <c r="E5418" s="2"/>
      <c r="F5418" s="2"/>
    </row>
    <row r="5419" spans="1:6" x14ac:dyDescent="0.35">
      <c r="A5419" s="2">
        <v>52031901</v>
      </c>
      <c r="B5419" s="2"/>
      <c r="C5419" s="2"/>
      <c r="D5419" s="2"/>
      <c r="E5419" s="2"/>
      <c r="F5419" s="2"/>
    </row>
    <row r="5420" spans="1:6" x14ac:dyDescent="0.35">
      <c r="A5420" s="1">
        <f>+F5415+2</f>
        <v>21053503050</v>
      </c>
      <c r="B5420" s="1">
        <f>+A5427+2</f>
        <v>21053503059</v>
      </c>
      <c r="C5420" s="1">
        <f t="shared" ref="C5420:F5420" si="786">+B5427+1</f>
        <v>21053503069</v>
      </c>
      <c r="D5420" s="1">
        <f t="shared" si="786"/>
        <v>21053503079</v>
      </c>
      <c r="E5420" s="1">
        <f t="shared" si="786"/>
        <v>21053503088</v>
      </c>
      <c r="F5420" s="1">
        <f t="shared" si="786"/>
        <v>21053503098</v>
      </c>
    </row>
    <row r="5421" spans="1:6" x14ac:dyDescent="0.35">
      <c r="A5421" s="1">
        <f>+A5420+1</f>
        <v>21053503051</v>
      </c>
      <c r="B5421" s="1">
        <f t="shared" ref="B5421" si="787">+B5420+1</f>
        <v>21053503060</v>
      </c>
      <c r="C5421" s="1">
        <f t="shared" ref="C5421:D5421" si="788">+C5420+1</f>
        <v>21053503070</v>
      </c>
      <c r="D5421" s="1">
        <f t="shared" si="788"/>
        <v>21053503080</v>
      </c>
      <c r="E5421" s="1">
        <f>+E5420+2</f>
        <v>21053503090</v>
      </c>
      <c r="F5421" s="1">
        <f>+F5420+3</f>
        <v>21053503101</v>
      </c>
    </row>
    <row r="5422" spans="1:6" x14ac:dyDescent="0.35">
      <c r="A5422" s="1">
        <f t="shared" ref="A5422:F5427" si="789">+A5421+1</f>
        <v>21053503052</v>
      </c>
      <c r="B5422" s="1">
        <f t="shared" si="789"/>
        <v>21053503061</v>
      </c>
      <c r="C5422" s="1">
        <f t="shared" ref="C5422:E5422" si="790">+C5421+1</f>
        <v>21053503071</v>
      </c>
      <c r="D5422" s="1">
        <f>+D5421+2</f>
        <v>21053503082</v>
      </c>
      <c r="E5422" s="1">
        <f t="shared" si="790"/>
        <v>21053503091</v>
      </c>
      <c r="F5422" s="1">
        <f>+F5421+2</f>
        <v>21053503103</v>
      </c>
    </row>
    <row r="5423" spans="1:6" x14ac:dyDescent="0.35">
      <c r="A5423" s="1">
        <f t="shared" si="789"/>
        <v>21053503053</v>
      </c>
      <c r="B5423" s="1">
        <f t="shared" si="789"/>
        <v>21053503062</v>
      </c>
      <c r="C5423" s="1">
        <f t="shared" si="789"/>
        <v>21053503072</v>
      </c>
      <c r="D5423" s="1">
        <f t="shared" si="789"/>
        <v>21053503083</v>
      </c>
      <c r="E5423" s="1">
        <f>+E5422+2</f>
        <v>21053503093</v>
      </c>
      <c r="F5423" s="1">
        <f t="shared" si="789"/>
        <v>21053503104</v>
      </c>
    </row>
    <row r="5424" spans="1:6" x14ac:dyDescent="0.35">
      <c r="A5424" s="1">
        <f t="shared" si="789"/>
        <v>21053503054</v>
      </c>
      <c r="B5424" s="1">
        <f t="shared" si="789"/>
        <v>21053503063</v>
      </c>
      <c r="C5424" s="1">
        <f t="shared" si="789"/>
        <v>21053503073</v>
      </c>
      <c r="D5424" s="1">
        <f t="shared" si="789"/>
        <v>21053503084</v>
      </c>
      <c r="E5424" s="1">
        <f t="shared" si="789"/>
        <v>21053503094</v>
      </c>
      <c r="F5424" s="1">
        <f>+F5423+3</f>
        <v>21053503107</v>
      </c>
    </row>
    <row r="5425" spans="1:6" x14ac:dyDescent="0.35">
      <c r="A5425" s="1">
        <f t="shared" si="789"/>
        <v>21053503055</v>
      </c>
      <c r="B5425" s="1">
        <f t="shared" si="789"/>
        <v>21053503064</v>
      </c>
      <c r="C5425" s="1">
        <f t="shared" si="789"/>
        <v>21053503074</v>
      </c>
      <c r="D5425" s="1">
        <f t="shared" si="789"/>
        <v>21053503085</v>
      </c>
      <c r="E5425" s="1">
        <f t="shared" si="789"/>
        <v>21053503095</v>
      </c>
      <c r="F5425" s="1">
        <f t="shared" si="789"/>
        <v>21053503108</v>
      </c>
    </row>
    <row r="5426" spans="1:6" x14ac:dyDescent="0.35">
      <c r="A5426" s="1">
        <f t="shared" si="789"/>
        <v>21053503056</v>
      </c>
      <c r="B5426" s="1">
        <f t="shared" si="789"/>
        <v>21053503065</v>
      </c>
      <c r="C5426" s="1">
        <f t="shared" si="789"/>
        <v>21053503075</v>
      </c>
      <c r="D5426" s="1">
        <f t="shared" si="789"/>
        <v>21053503086</v>
      </c>
      <c r="E5426" s="1">
        <f t="shared" si="789"/>
        <v>21053503096</v>
      </c>
      <c r="F5426" s="1">
        <f t="shared" si="789"/>
        <v>21053503109</v>
      </c>
    </row>
    <row r="5427" spans="1:6" x14ac:dyDescent="0.35">
      <c r="A5427" s="1">
        <f t="shared" si="789"/>
        <v>21053503057</v>
      </c>
      <c r="B5427" s="1">
        <f>+B5426+3</f>
        <v>21053503068</v>
      </c>
      <c r="C5427" s="1">
        <f>+C5426+3</f>
        <v>21053503078</v>
      </c>
      <c r="D5427" s="1">
        <f t="shared" si="789"/>
        <v>21053503087</v>
      </c>
      <c r="E5427" s="1">
        <f t="shared" si="789"/>
        <v>21053503097</v>
      </c>
      <c r="F5427" s="1">
        <f t="shared" si="789"/>
        <v>21053503110</v>
      </c>
    </row>
    <row r="5428" spans="1:6" x14ac:dyDescent="0.35">
      <c r="A5428" s="1"/>
      <c r="B5428" s="1"/>
      <c r="C5428" s="1"/>
      <c r="D5428" s="1"/>
      <c r="E5428" s="1"/>
      <c r="F5428" s="1"/>
    </row>
    <row r="5429" spans="1:6" ht="18.5" x14ac:dyDescent="0.45">
      <c r="A5429" s="1"/>
      <c r="B5429" s="49"/>
      <c r="C5429" s="53" t="s">
        <v>7</v>
      </c>
      <c r="D5429" s="53"/>
      <c r="E5429" s="49"/>
      <c r="F5429" s="49"/>
    </row>
    <row r="5430" spans="1:6" x14ac:dyDescent="0.35">
      <c r="A5430" s="2" t="s">
        <v>36</v>
      </c>
      <c r="B5430" s="2"/>
      <c r="C5430" s="2"/>
      <c r="D5430" s="2"/>
      <c r="E5430" s="2"/>
      <c r="F5430" s="2"/>
    </row>
    <row r="5431" spans="1:6" x14ac:dyDescent="0.35">
      <c r="A5431" s="2">
        <v>52031901</v>
      </c>
      <c r="B5431" s="2"/>
      <c r="C5431" s="2"/>
      <c r="D5431" s="2"/>
      <c r="E5431" s="2"/>
      <c r="F5431" s="2"/>
    </row>
    <row r="5432" spans="1:6" x14ac:dyDescent="0.35">
      <c r="A5432" s="1">
        <f>+F5427+2</f>
        <v>21053503112</v>
      </c>
      <c r="B5432" s="1">
        <f>+A5439+1</f>
        <v>21053503121</v>
      </c>
      <c r="C5432" s="1">
        <f t="shared" ref="C5432:F5432" si="791">+B5439+1</f>
        <v>21053503131</v>
      </c>
      <c r="D5432" s="1">
        <f t="shared" si="791"/>
        <v>21053503139</v>
      </c>
      <c r="E5432" s="1">
        <f t="shared" si="791"/>
        <v>21053503147</v>
      </c>
      <c r="F5432" s="1">
        <f t="shared" si="791"/>
        <v>21053503155</v>
      </c>
    </row>
    <row r="5433" spans="1:6" x14ac:dyDescent="0.35">
      <c r="A5433" s="1">
        <f>+A5432+1</f>
        <v>21053503113</v>
      </c>
      <c r="B5433" s="1">
        <f t="shared" ref="B5433:D5439" si="792">+B5432+1</f>
        <v>21053503122</v>
      </c>
      <c r="C5433" s="1">
        <f t="shared" ref="C5433:F5433" si="793">+C5432+1</f>
        <v>21053503132</v>
      </c>
      <c r="D5433" s="1">
        <f t="shared" si="793"/>
        <v>21053503140</v>
      </c>
      <c r="E5433" s="1">
        <f t="shared" si="793"/>
        <v>21053503148</v>
      </c>
      <c r="F5433" s="1">
        <f t="shared" si="793"/>
        <v>21053503156</v>
      </c>
    </row>
    <row r="5434" spans="1:6" x14ac:dyDescent="0.35">
      <c r="A5434" s="1">
        <f t="shared" ref="A5434:A5439" si="794">+A5433+1</f>
        <v>21053503114</v>
      </c>
      <c r="B5434" s="1">
        <f>+B5433+2</f>
        <v>21053503124</v>
      </c>
      <c r="C5434" s="1">
        <f t="shared" si="792"/>
        <v>21053503133</v>
      </c>
      <c r="D5434" s="1">
        <f t="shared" si="792"/>
        <v>21053503141</v>
      </c>
      <c r="E5434" s="1">
        <f t="shared" ref="E5434:F5439" si="795">+E5433+1</f>
        <v>21053503149</v>
      </c>
      <c r="F5434" s="1">
        <f t="shared" si="795"/>
        <v>21053503157</v>
      </c>
    </row>
    <row r="5435" spans="1:6" x14ac:dyDescent="0.35">
      <c r="A5435" s="1">
        <f t="shared" si="794"/>
        <v>21053503115</v>
      </c>
      <c r="B5435" s="1">
        <f>+B5434+2</f>
        <v>21053503126</v>
      </c>
      <c r="C5435" s="1">
        <f t="shared" si="792"/>
        <v>21053503134</v>
      </c>
      <c r="D5435" s="1">
        <f t="shared" si="792"/>
        <v>21053503142</v>
      </c>
      <c r="E5435" s="1">
        <f t="shared" si="795"/>
        <v>21053503150</v>
      </c>
      <c r="F5435" s="1">
        <f t="shared" si="795"/>
        <v>21053503158</v>
      </c>
    </row>
    <row r="5436" spans="1:6" x14ac:dyDescent="0.35">
      <c r="A5436" s="1">
        <f t="shared" si="794"/>
        <v>21053503116</v>
      </c>
      <c r="B5436" s="1">
        <f t="shared" si="792"/>
        <v>21053503127</v>
      </c>
      <c r="C5436" s="1">
        <f t="shared" si="792"/>
        <v>21053503135</v>
      </c>
      <c r="D5436" s="1">
        <f t="shared" si="792"/>
        <v>21053503143</v>
      </c>
      <c r="E5436" s="1">
        <f t="shared" si="795"/>
        <v>21053503151</v>
      </c>
      <c r="F5436" s="1">
        <f t="shared" si="795"/>
        <v>21053503159</v>
      </c>
    </row>
    <row r="5437" spans="1:6" x14ac:dyDescent="0.35">
      <c r="A5437" s="1">
        <f t="shared" si="794"/>
        <v>21053503117</v>
      </c>
      <c r="B5437" s="1">
        <f t="shared" si="792"/>
        <v>21053503128</v>
      </c>
      <c r="C5437" s="1">
        <f t="shared" si="792"/>
        <v>21053503136</v>
      </c>
      <c r="D5437" s="1">
        <f t="shared" si="792"/>
        <v>21053503144</v>
      </c>
      <c r="E5437" s="1">
        <f t="shared" si="795"/>
        <v>21053503152</v>
      </c>
      <c r="F5437" s="1">
        <f t="shared" si="795"/>
        <v>21053503160</v>
      </c>
    </row>
    <row r="5438" spans="1:6" x14ac:dyDescent="0.35">
      <c r="A5438" s="1">
        <f>+A5437+2</f>
        <v>21053503119</v>
      </c>
      <c r="B5438" s="1">
        <f t="shared" si="792"/>
        <v>21053503129</v>
      </c>
      <c r="C5438" s="1">
        <f t="shared" si="792"/>
        <v>21053503137</v>
      </c>
      <c r="D5438" s="1">
        <f t="shared" si="792"/>
        <v>21053503145</v>
      </c>
      <c r="E5438" s="1">
        <f t="shared" si="795"/>
        <v>21053503153</v>
      </c>
      <c r="F5438" s="1">
        <f t="shared" si="795"/>
        <v>21053503161</v>
      </c>
    </row>
    <row r="5439" spans="1:6" x14ac:dyDescent="0.35">
      <c r="A5439" s="1">
        <f t="shared" si="794"/>
        <v>21053503120</v>
      </c>
      <c r="B5439" s="1">
        <f t="shared" si="792"/>
        <v>21053503130</v>
      </c>
      <c r="C5439" s="1">
        <f t="shared" si="792"/>
        <v>21053503138</v>
      </c>
      <c r="D5439" s="1">
        <f t="shared" si="792"/>
        <v>21053503146</v>
      </c>
      <c r="E5439" s="1">
        <f t="shared" si="795"/>
        <v>21053503154</v>
      </c>
      <c r="F5439" s="1">
        <f t="shared" si="795"/>
        <v>21053503162</v>
      </c>
    </row>
    <row r="5440" spans="1:6" x14ac:dyDescent="0.35">
      <c r="A5440" s="1"/>
      <c r="B5440" s="1"/>
      <c r="C5440" s="1"/>
      <c r="D5440" s="1"/>
      <c r="E5440" s="1"/>
      <c r="F5440" s="1"/>
    </row>
    <row r="5441" spans="1:6" ht="18.5" x14ac:dyDescent="0.45">
      <c r="A5441" s="1"/>
      <c r="B5441" s="49"/>
      <c r="C5441" s="53" t="s">
        <v>8</v>
      </c>
      <c r="D5441" s="53"/>
      <c r="E5441" s="49"/>
      <c r="F5441" s="49"/>
    </row>
    <row r="5442" spans="1:6" x14ac:dyDescent="0.35">
      <c r="A5442" s="2" t="s">
        <v>36</v>
      </c>
      <c r="B5442" s="2"/>
      <c r="C5442" s="2"/>
      <c r="D5442" s="2"/>
      <c r="E5442" s="2"/>
      <c r="F5442" s="2"/>
    </row>
    <row r="5443" spans="1:6" x14ac:dyDescent="0.35">
      <c r="A5443" s="2">
        <v>52031901</v>
      </c>
      <c r="B5443" s="2"/>
      <c r="C5443" s="2"/>
      <c r="D5443" s="2"/>
      <c r="E5443" s="2"/>
      <c r="F5443" s="2"/>
    </row>
    <row r="5444" spans="1:6" x14ac:dyDescent="0.35">
      <c r="A5444" s="1">
        <f>+F5439+2</f>
        <v>21053503164</v>
      </c>
      <c r="B5444" s="1">
        <f>+A5451+1</f>
        <v>21053503172</v>
      </c>
      <c r="C5444" s="1">
        <f t="shared" ref="C5444:D5444" si="796">+B5451+1</f>
        <v>21053503182</v>
      </c>
      <c r="D5444" s="1">
        <f t="shared" si="796"/>
        <v>21053503190</v>
      </c>
      <c r="E5444" s="1">
        <f>+D5451+2</f>
        <v>21053503199</v>
      </c>
      <c r="F5444" s="1">
        <f>+E5451+2</f>
        <v>21053503208</v>
      </c>
    </row>
    <row r="5445" spans="1:6" x14ac:dyDescent="0.35">
      <c r="A5445" s="1">
        <f>+A5444+1</f>
        <v>21053503165</v>
      </c>
      <c r="B5445" s="1">
        <f t="shared" ref="B5445:F5445" si="797">+B5444+1</f>
        <v>21053503173</v>
      </c>
      <c r="C5445" s="1">
        <f t="shared" si="797"/>
        <v>21053503183</v>
      </c>
      <c r="D5445" s="1">
        <f t="shared" si="797"/>
        <v>21053503191</v>
      </c>
      <c r="E5445" s="1">
        <f t="shared" si="797"/>
        <v>21053503200</v>
      </c>
      <c r="F5445" s="1">
        <f t="shared" si="797"/>
        <v>21053503209</v>
      </c>
    </row>
    <row r="5446" spans="1:6" x14ac:dyDescent="0.35">
      <c r="A5446" s="1">
        <f t="shared" ref="A5446:F5451" si="798">+A5445+1</f>
        <v>21053503166</v>
      </c>
      <c r="B5446" s="1">
        <f>+B5445+3</f>
        <v>21053503176</v>
      </c>
      <c r="C5446" s="1">
        <f t="shared" si="798"/>
        <v>21053503184</v>
      </c>
      <c r="D5446" s="1">
        <f t="shared" si="798"/>
        <v>21053503192</v>
      </c>
      <c r="E5446" s="1">
        <f t="shared" si="798"/>
        <v>21053503201</v>
      </c>
      <c r="F5446" s="1">
        <f t="shared" si="798"/>
        <v>21053503210</v>
      </c>
    </row>
    <row r="5447" spans="1:6" x14ac:dyDescent="0.35">
      <c r="A5447" s="1">
        <f t="shared" si="798"/>
        <v>21053503167</v>
      </c>
      <c r="B5447" s="1">
        <f t="shared" si="798"/>
        <v>21053503177</v>
      </c>
      <c r="C5447" s="1">
        <f t="shared" si="798"/>
        <v>21053503185</v>
      </c>
      <c r="D5447" s="1">
        <f t="shared" si="798"/>
        <v>21053503193</v>
      </c>
      <c r="E5447" s="1">
        <f t="shared" si="798"/>
        <v>21053503202</v>
      </c>
      <c r="F5447" s="1">
        <f t="shared" si="798"/>
        <v>21053503211</v>
      </c>
    </row>
    <row r="5448" spans="1:6" x14ac:dyDescent="0.35">
      <c r="A5448" s="1">
        <f t="shared" si="798"/>
        <v>21053503168</v>
      </c>
      <c r="B5448" s="1">
        <f t="shared" si="798"/>
        <v>21053503178</v>
      </c>
      <c r="C5448" s="1">
        <f t="shared" si="798"/>
        <v>21053503186</v>
      </c>
      <c r="D5448" s="1">
        <f t="shared" si="798"/>
        <v>21053503194</v>
      </c>
      <c r="E5448" s="1">
        <f t="shared" si="798"/>
        <v>21053503203</v>
      </c>
      <c r="F5448" s="1">
        <f t="shared" si="798"/>
        <v>21053503212</v>
      </c>
    </row>
    <row r="5449" spans="1:6" x14ac:dyDescent="0.35">
      <c r="A5449" s="1">
        <f t="shared" si="798"/>
        <v>21053503169</v>
      </c>
      <c r="B5449" s="1">
        <f t="shared" si="798"/>
        <v>21053503179</v>
      </c>
      <c r="C5449" s="1">
        <f t="shared" si="798"/>
        <v>21053503187</v>
      </c>
      <c r="D5449" s="1">
        <f t="shared" si="798"/>
        <v>21053503195</v>
      </c>
      <c r="E5449" s="1">
        <f t="shared" si="798"/>
        <v>21053503204</v>
      </c>
      <c r="F5449" s="1">
        <f t="shared" si="798"/>
        <v>21053503213</v>
      </c>
    </row>
    <row r="5450" spans="1:6" x14ac:dyDescent="0.35">
      <c r="A5450" s="1">
        <f t="shared" si="798"/>
        <v>21053503170</v>
      </c>
      <c r="B5450" s="1">
        <f t="shared" si="798"/>
        <v>21053503180</v>
      </c>
      <c r="C5450" s="1">
        <f t="shared" si="798"/>
        <v>21053503188</v>
      </c>
      <c r="D5450" s="1">
        <f t="shared" si="798"/>
        <v>21053503196</v>
      </c>
      <c r="E5450" s="1">
        <f t="shared" si="798"/>
        <v>21053503205</v>
      </c>
      <c r="F5450" s="1">
        <f t="shared" si="798"/>
        <v>21053503214</v>
      </c>
    </row>
    <row r="5451" spans="1:6" x14ac:dyDescent="0.35">
      <c r="A5451" s="1">
        <f t="shared" si="798"/>
        <v>21053503171</v>
      </c>
      <c r="B5451" s="1">
        <f t="shared" si="798"/>
        <v>21053503181</v>
      </c>
      <c r="C5451" s="1">
        <f t="shared" si="798"/>
        <v>21053503189</v>
      </c>
      <c r="D5451" s="1">
        <f t="shared" si="798"/>
        <v>21053503197</v>
      </c>
      <c r="E5451" s="1">
        <f t="shared" si="798"/>
        <v>21053503206</v>
      </c>
      <c r="F5451" s="1">
        <f t="shared" si="798"/>
        <v>21053503215</v>
      </c>
    </row>
    <row r="5452" spans="1:6" x14ac:dyDescent="0.35">
      <c r="A5452" s="1"/>
      <c r="B5452" s="1"/>
      <c r="C5452" s="1"/>
      <c r="D5452" s="1"/>
      <c r="E5452" s="1"/>
      <c r="F5452" s="1"/>
    </row>
    <row r="5453" spans="1:6" ht="18.5" x14ac:dyDescent="0.45">
      <c r="A5453" s="1"/>
      <c r="B5453" s="49"/>
      <c r="C5453" s="53" t="s">
        <v>9</v>
      </c>
      <c r="D5453" s="53"/>
      <c r="E5453" s="49"/>
      <c r="F5453" s="49"/>
    </row>
    <row r="5454" spans="1:6" x14ac:dyDescent="0.35">
      <c r="A5454" s="2" t="s">
        <v>36</v>
      </c>
      <c r="B5454" s="2"/>
      <c r="C5454" s="2"/>
      <c r="D5454" s="2"/>
      <c r="E5454" s="2"/>
      <c r="F5454" s="2"/>
    </row>
    <row r="5455" spans="1:6" x14ac:dyDescent="0.35">
      <c r="A5455" s="2">
        <v>52031901</v>
      </c>
      <c r="B5455" s="2"/>
      <c r="C5455" s="2"/>
      <c r="D5455" s="2"/>
      <c r="E5455" s="2"/>
      <c r="F5455" s="2"/>
    </row>
    <row r="5456" spans="1:6" x14ac:dyDescent="0.35">
      <c r="A5456" s="1">
        <f>+F5451+1</f>
        <v>21053503216</v>
      </c>
      <c r="B5456" s="1">
        <f>+A5463+1</f>
        <v>21053503226</v>
      </c>
      <c r="C5456" s="1">
        <f t="shared" ref="C5456:F5456" si="799">+B5463+1</f>
        <v>21053503234</v>
      </c>
      <c r="D5456" s="1">
        <f t="shared" si="799"/>
        <v>21053503243</v>
      </c>
      <c r="E5456" s="1">
        <f t="shared" si="799"/>
        <v>21053503251</v>
      </c>
      <c r="F5456" s="1">
        <f t="shared" si="799"/>
        <v>21053503259</v>
      </c>
    </row>
    <row r="5457" spans="1:6" x14ac:dyDescent="0.35">
      <c r="A5457" s="1">
        <f>+A5456+1</f>
        <v>21053503217</v>
      </c>
      <c r="B5457" s="1">
        <f t="shared" ref="B5457:F5457" si="800">+B5456+1</f>
        <v>21053503227</v>
      </c>
      <c r="C5457" s="1">
        <f t="shared" si="800"/>
        <v>21053503235</v>
      </c>
      <c r="D5457" s="1">
        <f t="shared" si="800"/>
        <v>21053503244</v>
      </c>
      <c r="E5457" s="1">
        <f t="shared" si="800"/>
        <v>21053503252</v>
      </c>
      <c r="F5457" s="1">
        <f t="shared" si="800"/>
        <v>21053503260</v>
      </c>
    </row>
    <row r="5458" spans="1:6" x14ac:dyDescent="0.35">
      <c r="A5458" s="1">
        <f t="shared" ref="A5458:F5463" si="801">+A5457+1</f>
        <v>21053503218</v>
      </c>
      <c r="B5458" s="1">
        <f t="shared" si="801"/>
        <v>21053503228</v>
      </c>
      <c r="C5458" s="1">
        <f t="shared" si="801"/>
        <v>21053503236</v>
      </c>
      <c r="D5458" s="1">
        <f t="shared" si="801"/>
        <v>21053503245</v>
      </c>
      <c r="E5458" s="1">
        <f t="shared" si="801"/>
        <v>21053503253</v>
      </c>
      <c r="F5458" s="1">
        <f t="shared" si="801"/>
        <v>21053503261</v>
      </c>
    </row>
    <row r="5459" spans="1:6" x14ac:dyDescent="0.35">
      <c r="A5459" s="1">
        <f>+A5458+2</f>
        <v>21053503220</v>
      </c>
      <c r="B5459" s="1">
        <f t="shared" si="801"/>
        <v>21053503229</v>
      </c>
      <c r="C5459" s="1">
        <f t="shared" si="801"/>
        <v>21053503237</v>
      </c>
      <c r="D5459" s="1">
        <f t="shared" si="801"/>
        <v>21053503246</v>
      </c>
      <c r="E5459" s="1">
        <f t="shared" si="801"/>
        <v>21053503254</v>
      </c>
      <c r="F5459" s="1">
        <f>+F5458+2</f>
        <v>21053503263</v>
      </c>
    </row>
    <row r="5460" spans="1:6" x14ac:dyDescent="0.35">
      <c r="A5460" s="1">
        <f t="shared" si="801"/>
        <v>21053503221</v>
      </c>
      <c r="B5460" s="1">
        <f t="shared" si="801"/>
        <v>21053503230</v>
      </c>
      <c r="C5460" s="1">
        <f>+C5459+2</f>
        <v>21053503239</v>
      </c>
      <c r="D5460" s="1">
        <f t="shared" si="801"/>
        <v>21053503247</v>
      </c>
      <c r="E5460" s="1">
        <f t="shared" si="801"/>
        <v>21053503255</v>
      </c>
      <c r="F5460" s="1">
        <f t="shared" si="801"/>
        <v>21053503264</v>
      </c>
    </row>
    <row r="5461" spans="1:6" x14ac:dyDescent="0.35">
      <c r="A5461" s="1">
        <f>+A5460+2</f>
        <v>21053503223</v>
      </c>
      <c r="B5461" s="1">
        <f t="shared" si="801"/>
        <v>21053503231</v>
      </c>
      <c r="C5461" s="1">
        <f t="shared" si="801"/>
        <v>21053503240</v>
      </c>
      <c r="D5461" s="1">
        <f t="shared" si="801"/>
        <v>21053503248</v>
      </c>
      <c r="E5461" s="1">
        <f t="shared" si="801"/>
        <v>21053503256</v>
      </c>
      <c r="F5461" s="1">
        <f>+F5460+3</f>
        <v>21053503267</v>
      </c>
    </row>
    <row r="5462" spans="1:6" x14ac:dyDescent="0.35">
      <c r="A5462" s="1">
        <f t="shared" si="801"/>
        <v>21053503224</v>
      </c>
      <c r="B5462" s="1">
        <f t="shared" si="801"/>
        <v>21053503232</v>
      </c>
      <c r="C5462" s="1">
        <f t="shared" si="801"/>
        <v>21053503241</v>
      </c>
      <c r="D5462" s="1">
        <f t="shared" si="801"/>
        <v>21053503249</v>
      </c>
      <c r="E5462" s="1">
        <f t="shared" si="801"/>
        <v>21053503257</v>
      </c>
      <c r="F5462" s="1">
        <f t="shared" si="801"/>
        <v>21053503268</v>
      </c>
    </row>
    <row r="5463" spans="1:6" x14ac:dyDescent="0.35">
      <c r="A5463" s="1">
        <f t="shared" si="801"/>
        <v>21053503225</v>
      </c>
      <c r="B5463" s="1">
        <f t="shared" si="801"/>
        <v>21053503233</v>
      </c>
      <c r="C5463" s="1">
        <f t="shared" si="801"/>
        <v>21053503242</v>
      </c>
      <c r="D5463" s="1">
        <f t="shared" si="801"/>
        <v>21053503250</v>
      </c>
      <c r="E5463" s="1">
        <f t="shared" si="801"/>
        <v>21053503258</v>
      </c>
      <c r="F5463" s="1">
        <f t="shared" si="801"/>
        <v>21053503269</v>
      </c>
    </row>
    <row r="5464" spans="1:6" x14ac:dyDescent="0.35">
      <c r="A5464" s="1"/>
      <c r="B5464" s="1"/>
      <c r="C5464" s="1"/>
      <c r="D5464" s="1"/>
      <c r="E5464" s="1"/>
      <c r="F5464" s="1"/>
    </row>
    <row r="5465" spans="1:6" ht="18.5" x14ac:dyDescent="0.45">
      <c r="A5465" s="1"/>
      <c r="B5465" s="49"/>
      <c r="C5465" s="53" t="s">
        <v>10</v>
      </c>
      <c r="D5465" s="53"/>
      <c r="E5465" s="49"/>
      <c r="F5465" s="49"/>
    </row>
    <row r="5466" spans="1:6" x14ac:dyDescent="0.35">
      <c r="A5466" s="2" t="s">
        <v>36</v>
      </c>
      <c r="B5466" s="2"/>
      <c r="C5466" s="2"/>
      <c r="D5466" s="2"/>
      <c r="E5466" s="2"/>
      <c r="F5466" s="2"/>
    </row>
    <row r="5467" spans="1:6" x14ac:dyDescent="0.35">
      <c r="A5467" s="2">
        <v>52031901</v>
      </c>
      <c r="B5467" s="2"/>
      <c r="C5467" s="2"/>
      <c r="D5467" s="2"/>
      <c r="E5467" s="2"/>
      <c r="F5467" s="2"/>
    </row>
    <row r="5468" spans="1:6" x14ac:dyDescent="0.35">
      <c r="A5468" s="1">
        <f>+F5463+1</f>
        <v>21053503270</v>
      </c>
      <c r="B5468" s="1">
        <f>+A5475+1</f>
        <v>21053503279</v>
      </c>
      <c r="C5468" s="1">
        <f t="shared" ref="C5468:F5468" si="802">+B5475+1</f>
        <v>21053503287</v>
      </c>
      <c r="D5468" s="1">
        <f t="shared" si="802"/>
        <v>21053503295</v>
      </c>
      <c r="E5468" s="1">
        <f t="shared" si="802"/>
        <v>21053503303</v>
      </c>
      <c r="F5468" s="1">
        <f t="shared" si="802"/>
        <v>21053503313</v>
      </c>
    </row>
    <row r="5469" spans="1:6" x14ac:dyDescent="0.35">
      <c r="A5469" s="1">
        <f>+A5468+1</f>
        <v>21053503271</v>
      </c>
      <c r="B5469" s="1">
        <f t="shared" ref="B5469:F5469" si="803">+B5468+1</f>
        <v>21053503280</v>
      </c>
      <c r="C5469" s="1">
        <f t="shared" si="803"/>
        <v>21053503288</v>
      </c>
      <c r="D5469" s="1">
        <f t="shared" si="803"/>
        <v>21053503296</v>
      </c>
      <c r="E5469" s="1">
        <f t="shared" si="803"/>
        <v>21053503304</v>
      </c>
      <c r="F5469" s="1">
        <f t="shared" si="803"/>
        <v>21053503314</v>
      </c>
    </row>
    <row r="5470" spans="1:6" x14ac:dyDescent="0.35">
      <c r="A5470" s="1">
        <f>+A5469+2</f>
        <v>21053503273</v>
      </c>
      <c r="B5470" s="1">
        <f t="shared" ref="A5470:F5475" si="804">+B5469+1</f>
        <v>21053503281</v>
      </c>
      <c r="C5470" s="1">
        <f t="shared" si="804"/>
        <v>21053503289</v>
      </c>
      <c r="D5470" s="1">
        <f t="shared" si="804"/>
        <v>21053503297</v>
      </c>
      <c r="E5470" s="1">
        <f t="shared" si="804"/>
        <v>21053503305</v>
      </c>
      <c r="F5470" s="1">
        <f t="shared" si="804"/>
        <v>21053503315</v>
      </c>
    </row>
    <row r="5471" spans="1:6" x14ac:dyDescent="0.35">
      <c r="A5471" s="1">
        <f t="shared" si="804"/>
        <v>21053503274</v>
      </c>
      <c r="B5471" s="1">
        <f t="shared" si="804"/>
        <v>21053503282</v>
      </c>
      <c r="C5471" s="1">
        <f t="shared" si="804"/>
        <v>21053503290</v>
      </c>
      <c r="D5471" s="1">
        <f t="shared" si="804"/>
        <v>21053503298</v>
      </c>
      <c r="E5471" s="1">
        <f>+E5470+3</f>
        <v>21053503308</v>
      </c>
      <c r="F5471" s="1">
        <f t="shared" si="804"/>
        <v>21053503316</v>
      </c>
    </row>
    <row r="5472" spans="1:6" x14ac:dyDescent="0.35">
      <c r="A5472" s="1">
        <f t="shared" si="804"/>
        <v>21053503275</v>
      </c>
      <c r="B5472" s="1">
        <f t="shared" si="804"/>
        <v>21053503283</v>
      </c>
      <c r="C5472" s="1">
        <f t="shared" si="804"/>
        <v>21053503291</v>
      </c>
      <c r="D5472" s="1">
        <f t="shared" si="804"/>
        <v>21053503299</v>
      </c>
      <c r="E5472" s="1">
        <f t="shared" si="804"/>
        <v>21053503309</v>
      </c>
      <c r="F5472" s="1">
        <f>+F5471+2</f>
        <v>21053503318</v>
      </c>
    </row>
    <row r="5473" spans="1:6" x14ac:dyDescent="0.35">
      <c r="A5473" s="1">
        <f t="shared" si="804"/>
        <v>21053503276</v>
      </c>
      <c r="B5473" s="1">
        <f t="shared" si="804"/>
        <v>21053503284</v>
      </c>
      <c r="C5473" s="1">
        <f t="shared" si="804"/>
        <v>21053503292</v>
      </c>
      <c r="D5473" s="1">
        <f t="shared" si="804"/>
        <v>21053503300</v>
      </c>
      <c r="E5473" s="1">
        <f t="shared" si="804"/>
        <v>21053503310</v>
      </c>
      <c r="F5473" s="1">
        <f t="shared" si="804"/>
        <v>21053503319</v>
      </c>
    </row>
    <row r="5474" spans="1:6" x14ac:dyDescent="0.35">
      <c r="A5474" s="1">
        <f t="shared" si="804"/>
        <v>21053503277</v>
      </c>
      <c r="B5474" s="1">
        <f t="shared" si="804"/>
        <v>21053503285</v>
      </c>
      <c r="C5474" s="1">
        <f t="shared" si="804"/>
        <v>21053503293</v>
      </c>
      <c r="D5474" s="1">
        <f t="shared" si="804"/>
        <v>21053503301</v>
      </c>
      <c r="E5474" s="1">
        <f t="shared" si="804"/>
        <v>21053503311</v>
      </c>
      <c r="F5474" s="1">
        <f t="shared" si="804"/>
        <v>21053503320</v>
      </c>
    </row>
    <row r="5475" spans="1:6" x14ac:dyDescent="0.35">
      <c r="A5475" s="1">
        <f t="shared" si="804"/>
        <v>21053503278</v>
      </c>
      <c r="B5475" s="1">
        <f t="shared" si="804"/>
        <v>21053503286</v>
      </c>
      <c r="C5475" s="1">
        <f t="shared" si="804"/>
        <v>21053503294</v>
      </c>
      <c r="D5475" s="1">
        <f t="shared" si="804"/>
        <v>21053503302</v>
      </c>
      <c r="E5475" s="1">
        <f t="shared" si="804"/>
        <v>21053503312</v>
      </c>
      <c r="F5475" s="1">
        <f t="shared" si="804"/>
        <v>21053503321</v>
      </c>
    </row>
    <row r="5476" spans="1:6" x14ac:dyDescent="0.35">
      <c r="A5476" s="1"/>
      <c r="B5476" s="1"/>
      <c r="C5476" s="1"/>
      <c r="D5476" s="1"/>
      <c r="E5476" s="1"/>
      <c r="F5476" s="1"/>
    </row>
    <row r="5477" spans="1:6" ht="18.5" x14ac:dyDescent="0.45">
      <c r="A5477" s="1"/>
      <c r="B5477" s="49"/>
      <c r="C5477" s="53" t="s">
        <v>11</v>
      </c>
      <c r="D5477" s="53"/>
      <c r="E5477" s="49"/>
      <c r="F5477" s="49"/>
    </row>
    <row r="5478" spans="1:6" x14ac:dyDescent="0.35">
      <c r="A5478" s="2" t="s">
        <v>36</v>
      </c>
      <c r="B5478" s="2" t="s">
        <v>36</v>
      </c>
      <c r="C5478" s="2" t="s">
        <v>36</v>
      </c>
      <c r="D5478" s="2" t="s">
        <v>36</v>
      </c>
      <c r="E5478" s="2" t="s">
        <v>36</v>
      </c>
      <c r="F5478" s="2" t="s">
        <v>36</v>
      </c>
    </row>
    <row r="5479" spans="1:6" x14ac:dyDescent="0.35">
      <c r="A5479" s="2">
        <v>52031902</v>
      </c>
      <c r="B5479" s="2">
        <v>52031901</v>
      </c>
      <c r="C5479" s="2">
        <v>52031902</v>
      </c>
      <c r="D5479" s="2">
        <v>52031901</v>
      </c>
      <c r="E5479" s="2">
        <v>52031902</v>
      </c>
      <c r="F5479" s="2">
        <v>52031901</v>
      </c>
    </row>
    <row r="5480" spans="1:6" x14ac:dyDescent="0.35">
      <c r="A5480" s="1">
        <v>20053503321</v>
      </c>
      <c r="B5480" s="1">
        <f>+F5475+1</f>
        <v>21053503322</v>
      </c>
      <c r="C5480" s="1">
        <f>+A5487+8</f>
        <v>21053503038</v>
      </c>
      <c r="D5480" s="1">
        <f>+B5487+1</f>
        <v>21053503333</v>
      </c>
      <c r="E5480" s="1">
        <f>+C5487+10</f>
        <v>21053503102</v>
      </c>
      <c r="F5480" s="1">
        <v>21054503144</v>
      </c>
    </row>
    <row r="5481" spans="1:6" x14ac:dyDescent="0.35">
      <c r="A5481" s="1">
        <v>21053503001</v>
      </c>
      <c r="B5481" s="1">
        <f>+B5480+1</f>
        <v>21053503323</v>
      </c>
      <c r="C5481" s="1">
        <f t="shared" ref="C5481" si="805">+C5480+1</f>
        <v>21053503039</v>
      </c>
      <c r="D5481" s="1">
        <f>+D5480+1</f>
        <v>21053503334</v>
      </c>
      <c r="E5481" s="1">
        <f>+E5480+3</f>
        <v>21053503105</v>
      </c>
      <c r="F5481" s="1">
        <v>21053503137</v>
      </c>
    </row>
    <row r="5482" spans="1:6" x14ac:dyDescent="0.35">
      <c r="A5482" s="1">
        <f>+A5481+1</f>
        <v>21053503002</v>
      </c>
      <c r="B5482" s="1">
        <f>+B5481+2</f>
        <v>21053503325</v>
      </c>
      <c r="C5482" s="1">
        <f>+C5481+10</f>
        <v>21053503049</v>
      </c>
      <c r="D5482" s="1">
        <f>+D5481+2</f>
        <v>21053503336</v>
      </c>
      <c r="E5482" s="1">
        <f>+E5481+6</f>
        <v>21053503111</v>
      </c>
      <c r="F5482" s="1">
        <v>21081503007</v>
      </c>
    </row>
    <row r="5483" spans="1:6" x14ac:dyDescent="0.35">
      <c r="A5483" s="1">
        <f>+A5482+14</f>
        <v>21053503016</v>
      </c>
      <c r="B5483" s="1">
        <f>+B5482+2</f>
        <v>21053503327</v>
      </c>
      <c r="C5483" s="1">
        <f>+C5482+17</f>
        <v>21053503066</v>
      </c>
      <c r="D5483" s="1">
        <f>+D5482+1</f>
        <v>21053503337</v>
      </c>
      <c r="E5483" s="1">
        <f>+E5482+7</f>
        <v>21053503118</v>
      </c>
      <c r="F5483" s="2" t="s">
        <v>36</v>
      </c>
    </row>
    <row r="5484" spans="1:6" x14ac:dyDescent="0.35">
      <c r="A5484" s="1">
        <f>+A5483+4</f>
        <v>21053503020</v>
      </c>
      <c r="B5484" s="1">
        <f t="shared" ref="B5484:B5487" si="806">+B5483+1</f>
        <v>21053503328</v>
      </c>
      <c r="C5484" s="1">
        <f>+C5483+11</f>
        <v>21053503077</v>
      </c>
      <c r="D5484" s="1">
        <f>+D5483+1</f>
        <v>21053503338</v>
      </c>
      <c r="E5484" s="1">
        <f>+E5483+45</f>
        <v>21053503163</v>
      </c>
      <c r="F5484" s="2">
        <v>52031902</v>
      </c>
    </row>
    <row r="5485" spans="1:6" x14ac:dyDescent="0.35">
      <c r="A5485" s="1">
        <f>+A5484+8</f>
        <v>21053503028</v>
      </c>
      <c r="B5485" s="1">
        <f t="shared" si="806"/>
        <v>21053503329</v>
      </c>
      <c r="C5485" s="1">
        <f>+C5484+4</f>
        <v>21053503081</v>
      </c>
      <c r="D5485" s="1">
        <f>+D5484+1</f>
        <v>21053503339</v>
      </c>
      <c r="E5485" s="1">
        <f>+E5484+12</f>
        <v>21053503175</v>
      </c>
      <c r="F5485" s="1">
        <f>+E5487+62+6</f>
        <v>21053503306</v>
      </c>
    </row>
    <row r="5486" spans="1:6" x14ac:dyDescent="0.35">
      <c r="A5486" s="1">
        <f>+A5485+1</f>
        <v>21053503029</v>
      </c>
      <c r="B5486" s="1">
        <f>+B5485+2</f>
        <v>21053503331</v>
      </c>
      <c r="C5486" s="1">
        <f>+C5485+8</f>
        <v>21053503089</v>
      </c>
      <c r="D5486" s="1">
        <f>+D5485+1</f>
        <v>21053503340</v>
      </c>
      <c r="E5486" s="1">
        <f>+E5485+44</f>
        <v>21053503219</v>
      </c>
      <c r="F5486" s="1">
        <f>+F5485+1</f>
        <v>21053503307</v>
      </c>
    </row>
    <row r="5487" spans="1:6" x14ac:dyDescent="0.35">
      <c r="A5487" s="1">
        <f>+A5486+1</f>
        <v>21053503030</v>
      </c>
      <c r="B5487" s="1">
        <f t="shared" si="806"/>
        <v>21053503332</v>
      </c>
      <c r="C5487" s="1">
        <f>+C5486+3</f>
        <v>21053503092</v>
      </c>
      <c r="D5487" s="1">
        <f>+D5486+1</f>
        <v>21053503341</v>
      </c>
      <c r="E5487" s="1">
        <f>+E5486+19</f>
        <v>21053503238</v>
      </c>
      <c r="F5487" s="1">
        <f>+F5486+10</f>
        <v>21053503317</v>
      </c>
    </row>
    <row r="5488" spans="1:6" x14ac:dyDescent="0.35">
      <c r="A5488" s="1"/>
      <c r="B5488" s="1"/>
      <c r="C5488" s="1"/>
      <c r="D5488" s="1"/>
      <c r="E5488" s="1"/>
      <c r="F5488" s="1">
        <f>+F5487+7</f>
        <v>21053503324</v>
      </c>
    </row>
    <row r="5489" spans="6:6" x14ac:dyDescent="0.35">
      <c r="F5489" s="1">
        <f>+F5488+2</f>
        <v>21053503326</v>
      </c>
    </row>
    <row r="5490" spans="6:6" x14ac:dyDescent="0.35">
      <c r="F5490" s="8">
        <v>21084503124</v>
      </c>
    </row>
    <row r="5523" spans="1:6" ht="18.5" x14ac:dyDescent="0.45">
      <c r="A5523" s="53" t="s">
        <v>0</v>
      </c>
      <c r="B5523" s="53"/>
      <c r="C5523" s="53"/>
      <c r="D5523" s="53"/>
      <c r="E5523" s="53"/>
      <c r="F5523" s="53"/>
    </row>
    <row r="5524" spans="1:6" ht="23.5" x14ac:dyDescent="0.55000000000000004">
      <c r="A5524" s="3" t="s">
        <v>109</v>
      </c>
      <c r="B5524" s="51"/>
      <c r="C5524" s="51"/>
      <c r="D5524" s="51"/>
      <c r="E5524" s="51"/>
      <c r="F5524" s="4" t="s">
        <v>1</v>
      </c>
    </row>
    <row r="5525" spans="1:6" ht="18.5" x14ac:dyDescent="0.45">
      <c r="A5525" s="1"/>
      <c r="B5525" s="51"/>
      <c r="C5525" s="53" t="s">
        <v>5</v>
      </c>
      <c r="D5525" s="53"/>
      <c r="E5525" s="51"/>
      <c r="F5525" s="51"/>
    </row>
    <row r="5526" spans="1:6" ht="18.5" x14ac:dyDescent="0.45">
      <c r="A5526" s="2"/>
      <c r="B5526" s="2"/>
      <c r="C5526" s="50"/>
      <c r="D5526" s="50"/>
      <c r="E5526" s="2"/>
      <c r="F5526" s="2"/>
    </row>
    <row r="5527" spans="1:6" x14ac:dyDescent="0.35">
      <c r="A5527" s="2" t="s">
        <v>41</v>
      </c>
      <c r="B5527" s="2"/>
      <c r="C5527" s="2"/>
      <c r="D5527" s="2"/>
      <c r="E5527" s="2"/>
      <c r="F5527" s="2"/>
    </row>
    <row r="5528" spans="1:6" x14ac:dyDescent="0.35">
      <c r="A5528" s="2">
        <v>42377603</v>
      </c>
      <c r="B5528" s="2"/>
      <c r="C5528" s="2"/>
      <c r="D5528" s="2"/>
      <c r="E5528" s="2"/>
      <c r="F5528" s="2"/>
    </row>
    <row r="5529" spans="1:6" x14ac:dyDescent="0.35">
      <c r="A5529" s="1">
        <v>20053587001</v>
      </c>
      <c r="B5529" s="1">
        <f>+A5536+1</f>
        <v>20053587012</v>
      </c>
      <c r="C5529" s="2"/>
      <c r="D5529" s="2"/>
      <c r="E5529" s="1">
        <f>+D5536+1</f>
        <v>20053587035</v>
      </c>
      <c r="F5529" s="1"/>
    </row>
    <row r="5530" spans="1:6" x14ac:dyDescent="0.35">
      <c r="A5530" s="1">
        <f>+A5529+3</f>
        <v>20053587004</v>
      </c>
      <c r="B5530" s="1">
        <f t="shared" ref="B5530:E5530" si="807">+B5529+1</f>
        <v>20053587013</v>
      </c>
      <c r="C5530" s="1">
        <f>+B5536+1</f>
        <v>20053587020</v>
      </c>
      <c r="D5530" s="1">
        <f>+C5536+1</f>
        <v>20053587028</v>
      </c>
      <c r="E5530" s="1">
        <f t="shared" si="807"/>
        <v>20053587036</v>
      </c>
      <c r="F5530" s="1"/>
    </row>
    <row r="5531" spans="1:6" x14ac:dyDescent="0.35">
      <c r="A5531" s="1">
        <f t="shared" ref="A5531:A5535" si="808">+A5530+1</f>
        <v>20053587005</v>
      </c>
      <c r="B5531" s="1">
        <f t="shared" ref="B5531:E5531" si="809">+B5530+1</f>
        <v>20053587014</v>
      </c>
      <c r="C5531" s="1">
        <f t="shared" si="809"/>
        <v>20053587021</v>
      </c>
      <c r="D5531" s="1">
        <f t="shared" si="809"/>
        <v>20053587029</v>
      </c>
      <c r="E5531" s="1">
        <f t="shared" si="809"/>
        <v>20053587037</v>
      </c>
      <c r="F5531" s="1"/>
    </row>
    <row r="5532" spans="1:6" x14ac:dyDescent="0.35">
      <c r="A5532" s="1">
        <f t="shared" si="808"/>
        <v>20053587006</v>
      </c>
      <c r="B5532" s="1">
        <f t="shared" ref="B5532:E5532" si="810">+B5531+1</f>
        <v>20053587015</v>
      </c>
      <c r="C5532" s="1">
        <f t="shared" si="810"/>
        <v>20053587022</v>
      </c>
      <c r="D5532" s="1">
        <f t="shared" si="810"/>
        <v>20053587030</v>
      </c>
      <c r="E5532" s="1">
        <f t="shared" si="810"/>
        <v>20053587038</v>
      </c>
      <c r="F5532" s="1"/>
    </row>
    <row r="5533" spans="1:6" x14ac:dyDescent="0.35">
      <c r="A5533" s="1">
        <f t="shared" si="808"/>
        <v>20053587007</v>
      </c>
      <c r="B5533" s="1">
        <f t="shared" ref="B5533:E5533" si="811">+B5532+1</f>
        <v>20053587016</v>
      </c>
      <c r="C5533" s="1">
        <f t="shared" si="811"/>
        <v>20053587023</v>
      </c>
      <c r="D5533" s="1">
        <f t="shared" si="811"/>
        <v>20053587031</v>
      </c>
      <c r="E5533" s="1">
        <f t="shared" si="811"/>
        <v>20053587039</v>
      </c>
      <c r="F5533" s="1"/>
    </row>
    <row r="5534" spans="1:6" x14ac:dyDescent="0.35">
      <c r="A5534" s="1">
        <f t="shared" si="808"/>
        <v>20053587008</v>
      </c>
      <c r="B5534" s="1">
        <f t="shared" ref="B5534:E5534" si="812">+B5533+1</f>
        <v>20053587017</v>
      </c>
      <c r="C5534" s="1">
        <f>+C5533+2</f>
        <v>20053587025</v>
      </c>
      <c r="D5534" s="1">
        <f t="shared" si="812"/>
        <v>20053587032</v>
      </c>
      <c r="E5534" s="1">
        <f t="shared" si="812"/>
        <v>20053587040</v>
      </c>
      <c r="F5534" s="1"/>
    </row>
    <row r="5535" spans="1:6" x14ac:dyDescent="0.35">
      <c r="A5535" s="1">
        <f t="shared" si="808"/>
        <v>20053587009</v>
      </c>
      <c r="B5535" s="1">
        <f t="shared" ref="B5535:D5535" si="813">+B5534+1</f>
        <v>20053587018</v>
      </c>
      <c r="C5535" s="1">
        <f t="shared" si="813"/>
        <v>20053587026</v>
      </c>
      <c r="D5535" s="1">
        <f t="shared" si="813"/>
        <v>20053587033</v>
      </c>
      <c r="E5535" s="1"/>
      <c r="F5535" s="1"/>
    </row>
    <row r="5536" spans="1:6" x14ac:dyDescent="0.35">
      <c r="A5536" s="1">
        <f>+A5535+2</f>
        <v>20053587011</v>
      </c>
      <c r="B5536" s="1">
        <f t="shared" ref="B5536:D5536" si="814">+B5535+1</f>
        <v>20053587019</v>
      </c>
      <c r="C5536" s="1">
        <f t="shared" si="814"/>
        <v>20053587027</v>
      </c>
      <c r="D5536" s="1">
        <f t="shared" si="814"/>
        <v>20053587034</v>
      </c>
      <c r="E5536" s="1"/>
      <c r="F5536" s="1"/>
    </row>
    <row r="5551" spans="1:6" ht="18.5" x14ac:dyDescent="0.45">
      <c r="A5551" s="53" t="s">
        <v>0</v>
      </c>
      <c r="B5551" s="53"/>
      <c r="C5551" s="53"/>
      <c r="D5551" s="53"/>
      <c r="E5551" s="53"/>
      <c r="F5551" s="53"/>
    </row>
    <row r="5552" spans="1:6" ht="23.5" x14ac:dyDescent="0.55000000000000004">
      <c r="A5552" s="3" t="s">
        <v>109</v>
      </c>
      <c r="B5552" s="52"/>
      <c r="C5552" s="52"/>
      <c r="D5552" s="52"/>
      <c r="E5552" s="52"/>
      <c r="F5552" s="4" t="s">
        <v>3</v>
      </c>
    </row>
    <row r="5553" spans="1:6" ht="18.5" x14ac:dyDescent="0.45">
      <c r="A5553" s="1"/>
      <c r="B5553" s="52"/>
      <c r="C5553" s="53" t="s">
        <v>5</v>
      </c>
      <c r="D5553" s="53"/>
      <c r="E5553" s="52"/>
      <c r="F5553" s="52"/>
    </row>
    <row r="5554" spans="1:6" x14ac:dyDescent="0.35">
      <c r="A5554" s="7" t="s">
        <v>21</v>
      </c>
      <c r="B5554" s="7" t="s">
        <v>21</v>
      </c>
      <c r="C5554" s="2"/>
      <c r="D5554" s="2"/>
      <c r="E5554" s="7" t="s">
        <v>21</v>
      </c>
      <c r="F5554" s="7" t="s">
        <v>21</v>
      </c>
    </row>
    <row r="5555" spans="1:6" x14ac:dyDescent="0.35">
      <c r="A5555" s="2">
        <v>32345402</v>
      </c>
      <c r="B5555" s="2">
        <v>32375902</v>
      </c>
      <c r="C5555" s="7" t="s">
        <v>21</v>
      </c>
      <c r="D5555" s="7" t="s">
        <v>21</v>
      </c>
      <c r="E5555" s="2">
        <v>32345402</v>
      </c>
      <c r="F5555" s="2">
        <v>32375902</v>
      </c>
    </row>
    <row r="5556" spans="1:6" x14ac:dyDescent="0.35">
      <c r="A5556" s="1">
        <v>21053504006</v>
      </c>
      <c r="B5556" s="1">
        <v>20053504088</v>
      </c>
      <c r="C5556" s="2">
        <v>32345402</v>
      </c>
      <c r="D5556" s="2">
        <v>32375902</v>
      </c>
      <c r="E5556" s="1">
        <f>+C5563+7</f>
        <v>21053511025</v>
      </c>
      <c r="F5556" s="1">
        <f>+D5563+3</f>
        <v>21053510041</v>
      </c>
    </row>
    <row r="5557" spans="1:6" x14ac:dyDescent="0.35">
      <c r="A5557" s="1">
        <f>+A5556+20</f>
        <v>21053504026</v>
      </c>
      <c r="B5557" s="1">
        <f>+B5556+7</f>
        <v>20053504095</v>
      </c>
      <c r="C5557" s="1">
        <f>+A5563+8</f>
        <v>21053504184</v>
      </c>
      <c r="D5557" s="1">
        <f>+B5563+1</f>
        <v>21053510017</v>
      </c>
      <c r="E5557" s="1">
        <f>+E5556+3</f>
        <v>21053511028</v>
      </c>
      <c r="F5557" s="1">
        <f>+F5556+2</f>
        <v>21053510043</v>
      </c>
    </row>
    <row r="5558" spans="1:6" x14ac:dyDescent="0.35">
      <c r="A5558" s="1">
        <f>+A5557+40</f>
        <v>21053504066</v>
      </c>
      <c r="B5558" s="1">
        <f>+B5557+31</f>
        <v>20053504126</v>
      </c>
      <c r="C5558" s="1">
        <f>+C5557+29</f>
        <v>21053504213</v>
      </c>
      <c r="D5558" s="1">
        <f>+D5557+2</f>
        <v>21053510019</v>
      </c>
      <c r="E5558" s="1">
        <f t="shared" ref="E5558:F5562" si="815">+E5557+1</f>
        <v>21053511029</v>
      </c>
      <c r="F5558" s="5">
        <v>21053563006</v>
      </c>
    </row>
    <row r="5559" spans="1:6" x14ac:dyDescent="0.35">
      <c r="A5559" s="1">
        <f>+A5558+25</f>
        <v>21053504091</v>
      </c>
      <c r="B5559" s="1">
        <f>+B5558+74+11</f>
        <v>20053504211</v>
      </c>
      <c r="C5559" s="5">
        <v>21053510005</v>
      </c>
      <c r="D5559" s="1">
        <f>+D5558+3</f>
        <v>21053510022</v>
      </c>
      <c r="E5559" s="1">
        <f t="shared" si="815"/>
        <v>21053511030</v>
      </c>
      <c r="F5559" s="1">
        <f t="shared" si="815"/>
        <v>21053563007</v>
      </c>
    </row>
    <row r="5560" spans="1:6" x14ac:dyDescent="0.35">
      <c r="A5560" s="1">
        <f>+A5559+6</f>
        <v>21053504097</v>
      </c>
      <c r="B5560" s="5">
        <v>21053510007</v>
      </c>
      <c r="C5560" s="1">
        <f>+C5559+34</f>
        <v>21053510039</v>
      </c>
      <c r="D5560" s="1">
        <f>+D5559+2</f>
        <v>21053510024</v>
      </c>
      <c r="E5560" s="1">
        <f>+E5559+2</f>
        <v>21053511032</v>
      </c>
      <c r="F5560" s="1">
        <f>+F5559+2</f>
        <v>21053563009</v>
      </c>
    </row>
    <row r="5561" spans="1:6" x14ac:dyDescent="0.35">
      <c r="A5561" s="1">
        <f>+A5560+6</f>
        <v>21053504103</v>
      </c>
      <c r="B5561" s="1">
        <f>+B5560+2</f>
        <v>21053510009</v>
      </c>
      <c r="C5561" s="5">
        <v>21053511006</v>
      </c>
      <c r="D5561" s="1">
        <f>+D5560+3</f>
        <v>21053510027</v>
      </c>
      <c r="E5561" s="1">
        <f>+E5560+53</f>
        <v>21053511085</v>
      </c>
      <c r="F5561" s="1">
        <f>+F5560+3</f>
        <v>21053563012</v>
      </c>
    </row>
    <row r="5562" spans="1:6" x14ac:dyDescent="0.35">
      <c r="A5562" s="1">
        <f>+A5561+21</f>
        <v>21053504124</v>
      </c>
      <c r="B5562" s="1">
        <f>+B5561+5</f>
        <v>21053510014</v>
      </c>
      <c r="C5562" s="1">
        <f>+C5561+10</f>
        <v>21053511016</v>
      </c>
      <c r="D5562" s="1">
        <f>+D5561+4</f>
        <v>21053510031</v>
      </c>
      <c r="E5562" s="5">
        <v>21053516034</v>
      </c>
      <c r="F5562" s="1">
        <f t="shared" si="815"/>
        <v>21053563013</v>
      </c>
    </row>
    <row r="5563" spans="1:6" x14ac:dyDescent="0.35">
      <c r="A5563" s="1">
        <f>+A5562+52</f>
        <v>21053504176</v>
      </c>
      <c r="B5563" s="1">
        <f>+B5562+2</f>
        <v>21053510016</v>
      </c>
      <c r="C5563" s="1">
        <f>+C5562+2</f>
        <v>21053511018</v>
      </c>
      <c r="D5563" s="1">
        <f>+D5562+7</f>
        <v>21053510038</v>
      </c>
      <c r="E5563" s="5">
        <v>21053527022</v>
      </c>
      <c r="F5563" s="1">
        <f>+F5562+4</f>
        <v>21053563017</v>
      </c>
    </row>
    <row r="5564" spans="1:6" x14ac:dyDescent="0.35">
      <c r="A5564" s="1"/>
      <c r="B5564" s="1"/>
      <c r="C5564" s="1"/>
      <c r="D5564" s="1"/>
      <c r="E5564" s="1"/>
      <c r="F5564" s="1"/>
    </row>
    <row r="5565" spans="1:6" ht="18.5" x14ac:dyDescent="0.45">
      <c r="A5565" s="1"/>
      <c r="B5565" s="52"/>
      <c r="C5565" s="53" t="s">
        <v>6</v>
      </c>
      <c r="D5565" s="53"/>
      <c r="E5565" s="52"/>
      <c r="F5565" s="52"/>
    </row>
    <row r="5566" spans="1:6" x14ac:dyDescent="0.35">
      <c r="A5566" s="7" t="s">
        <v>21</v>
      </c>
      <c r="B5566" s="7" t="s">
        <v>21</v>
      </c>
      <c r="C5566" s="2"/>
      <c r="D5566" s="2"/>
      <c r="E5566" s="7" t="s">
        <v>21</v>
      </c>
      <c r="F5566" s="7" t="s">
        <v>21</v>
      </c>
    </row>
    <row r="5567" spans="1:6" x14ac:dyDescent="0.35">
      <c r="A5567" s="2">
        <v>32345402</v>
      </c>
      <c r="B5567" s="2">
        <v>32375902</v>
      </c>
      <c r="C5567" s="7" t="s">
        <v>21</v>
      </c>
      <c r="D5567" s="7" t="s">
        <v>21</v>
      </c>
      <c r="E5567" s="2">
        <v>32345402</v>
      </c>
      <c r="F5567" s="2">
        <v>32375902</v>
      </c>
    </row>
    <row r="5568" spans="1:6" x14ac:dyDescent="0.35">
      <c r="A5568" s="5">
        <v>21053529019</v>
      </c>
      <c r="B5568" s="1">
        <f>+F5563+1</f>
        <v>21053563018</v>
      </c>
      <c r="C5568" s="2">
        <v>32345402</v>
      </c>
      <c r="D5568" s="2">
        <v>32375902</v>
      </c>
      <c r="E5568" s="5">
        <v>21053568002</v>
      </c>
      <c r="F5568" s="1">
        <f>+D5575+4</f>
        <v>21053570030</v>
      </c>
    </row>
    <row r="5569" spans="1:6" x14ac:dyDescent="0.35">
      <c r="A5569" s="1">
        <f>+A5568+15</f>
        <v>21053529034</v>
      </c>
      <c r="B5569" s="1">
        <f>+B5568+4</f>
        <v>21053563022</v>
      </c>
      <c r="C5569" s="1">
        <f>+A5575+4</f>
        <v>21053563019</v>
      </c>
      <c r="D5569" s="1">
        <f>+B5575+6</f>
        <v>21053563042</v>
      </c>
      <c r="E5569" s="1">
        <f t="shared" ref="E5569:F5573" si="816">+E5568+1</f>
        <v>21053568003</v>
      </c>
      <c r="F5569" s="1">
        <f>+F5568+6</f>
        <v>21053570036</v>
      </c>
    </row>
    <row r="5570" spans="1:6" x14ac:dyDescent="0.35">
      <c r="A5570" s="5">
        <v>20053563049</v>
      </c>
      <c r="B5570" s="1">
        <f>+B5569+2</f>
        <v>21053563024</v>
      </c>
      <c r="C5570" s="1">
        <f t="shared" ref="B5570:D5571" si="817">+C5569+1</f>
        <v>21053563020</v>
      </c>
      <c r="D5570" s="1">
        <f t="shared" si="817"/>
        <v>21053563043</v>
      </c>
      <c r="E5570" s="1">
        <f>+E5569+2</f>
        <v>21053568005</v>
      </c>
      <c r="F5570" s="1">
        <f t="shared" si="816"/>
        <v>21053570037</v>
      </c>
    </row>
    <row r="5571" spans="1:6" x14ac:dyDescent="0.35">
      <c r="A5571" s="1">
        <v>21053563003</v>
      </c>
      <c r="B5571" s="1">
        <f t="shared" si="817"/>
        <v>21053563025</v>
      </c>
      <c r="C5571" s="1">
        <f>+C5570+3</f>
        <v>21053563023</v>
      </c>
      <c r="D5571" s="5">
        <v>21053570009</v>
      </c>
      <c r="E5571" s="1">
        <f>+E5570+2</f>
        <v>21053568007</v>
      </c>
      <c r="F5571" s="1">
        <f>+F5570+8</f>
        <v>21053570045</v>
      </c>
    </row>
    <row r="5572" spans="1:6" x14ac:dyDescent="0.35">
      <c r="A5572" s="1">
        <f t="shared" ref="A5572:A5575" si="818">+A5571+1</f>
        <v>21053563004</v>
      </c>
      <c r="B5572" s="1">
        <f>+B5571+3</f>
        <v>21053563028</v>
      </c>
      <c r="C5572" s="1">
        <f>+C5571+4</f>
        <v>21053563027</v>
      </c>
      <c r="D5572" s="1">
        <f>+D5571+6</f>
        <v>21053570015</v>
      </c>
      <c r="E5572" s="1">
        <f t="shared" si="816"/>
        <v>21053568008</v>
      </c>
      <c r="F5572" s="1">
        <f>+F5571+6</f>
        <v>21053570051</v>
      </c>
    </row>
    <row r="5573" spans="1:6" x14ac:dyDescent="0.35">
      <c r="A5573" s="1">
        <f>+A5572+4</f>
        <v>21053563008</v>
      </c>
      <c r="B5573" s="1">
        <f>+B5572+3</f>
        <v>21053563031</v>
      </c>
      <c r="C5573" s="1">
        <f>+C5572+5</f>
        <v>21053563032</v>
      </c>
      <c r="D5573" s="1">
        <f>+D5572+4</f>
        <v>21053570019</v>
      </c>
      <c r="E5573" s="1">
        <f t="shared" si="816"/>
        <v>21053568009</v>
      </c>
      <c r="F5573" s="1">
        <f>+F5572+5</f>
        <v>21053570056</v>
      </c>
    </row>
    <row r="5574" spans="1:6" x14ac:dyDescent="0.35">
      <c r="A5574" s="1">
        <f>+A5573+6</f>
        <v>21053563014</v>
      </c>
      <c r="B5574" s="1">
        <f>+B5573+2</f>
        <v>21053563033</v>
      </c>
      <c r="C5574" s="1">
        <f>+C5573+5</f>
        <v>21053563037</v>
      </c>
      <c r="D5574" s="1">
        <f>+D5573+3</f>
        <v>21053570022</v>
      </c>
      <c r="E5574" s="1">
        <f>+E5573+2</f>
        <v>21053568011</v>
      </c>
      <c r="F5574" s="1"/>
    </row>
    <row r="5575" spans="1:6" x14ac:dyDescent="0.35">
      <c r="A5575" s="1">
        <f t="shared" si="818"/>
        <v>21053563015</v>
      </c>
      <c r="B5575" s="1">
        <f>+B5574+3</f>
        <v>21053563036</v>
      </c>
      <c r="C5575" s="1">
        <f>+C5574+3</f>
        <v>21053563040</v>
      </c>
      <c r="D5575" s="1">
        <f>+D5574+4</f>
        <v>21053570026</v>
      </c>
      <c r="E5575" s="1">
        <f>+E5574+4</f>
        <v>21053568015</v>
      </c>
      <c r="F5575" s="1"/>
    </row>
    <row r="5576" spans="1:6" x14ac:dyDescent="0.35">
      <c r="A5576" s="1"/>
      <c r="B5576" s="1"/>
      <c r="C5576" s="1"/>
      <c r="D5576" s="1"/>
      <c r="E5576" s="1"/>
      <c r="F5576" s="1"/>
    </row>
    <row r="5577" spans="1:6" ht="18.5" x14ac:dyDescent="0.45">
      <c r="A5577" s="1"/>
      <c r="B5577" s="52"/>
      <c r="C5577" s="53" t="s">
        <v>7</v>
      </c>
      <c r="D5577" s="53"/>
      <c r="E5577" s="52"/>
      <c r="F5577" s="52"/>
    </row>
    <row r="5578" spans="1:6" x14ac:dyDescent="0.35">
      <c r="A5578" s="7" t="s">
        <v>21</v>
      </c>
      <c r="B5578" s="7" t="s">
        <v>21</v>
      </c>
      <c r="C5578" s="2"/>
      <c r="D5578" s="2"/>
      <c r="E5578" s="7" t="s">
        <v>21</v>
      </c>
      <c r="F5578" s="7" t="s">
        <v>21</v>
      </c>
    </row>
    <row r="5579" spans="1:6" x14ac:dyDescent="0.35">
      <c r="A5579" s="2">
        <v>32345402</v>
      </c>
      <c r="B5579" s="2">
        <v>32355444</v>
      </c>
      <c r="C5579" s="7" t="s">
        <v>21</v>
      </c>
      <c r="D5579" s="7" t="s">
        <v>21</v>
      </c>
      <c r="E5579" s="2">
        <v>32355402</v>
      </c>
      <c r="F5579" s="2">
        <v>32355444</v>
      </c>
    </row>
    <row r="5580" spans="1:6" x14ac:dyDescent="0.35">
      <c r="A5580" s="1">
        <f>+E5575+2</f>
        <v>21053568017</v>
      </c>
      <c r="B5580" s="1">
        <v>21053504019</v>
      </c>
      <c r="C5580" s="2">
        <v>32345402</v>
      </c>
      <c r="D5580" s="2">
        <v>32355444</v>
      </c>
      <c r="E5580" s="1">
        <v>21053510004</v>
      </c>
      <c r="F5580" s="1">
        <f>+D5587+22</f>
        <v>21053570029</v>
      </c>
    </row>
    <row r="5581" spans="1:6" x14ac:dyDescent="0.35">
      <c r="A5581" s="1">
        <f>+A5580+1</f>
        <v>21053568018</v>
      </c>
      <c r="B5581" s="1">
        <f>+B5580+71</f>
        <v>21053504090</v>
      </c>
      <c r="C5581" s="1">
        <f>+A5587+2</f>
        <v>21053568033</v>
      </c>
      <c r="D5581" s="5">
        <v>21053511033</v>
      </c>
      <c r="E5581" s="1">
        <f>+E5580+36</f>
        <v>21053510040</v>
      </c>
      <c r="F5581" s="1">
        <f>+F5580+19</f>
        <v>21053570048</v>
      </c>
    </row>
    <row r="5582" spans="1:6" x14ac:dyDescent="0.35">
      <c r="A5582" s="1">
        <f t="shared" ref="A5582:A5585" si="819">+A5581+1</f>
        <v>21053568019</v>
      </c>
      <c r="B5582" s="1">
        <f>+B5581+30</f>
        <v>21053504120</v>
      </c>
      <c r="C5582" s="1">
        <f t="shared" ref="C5582:C5585" si="820">+C5581+1</f>
        <v>21053568034</v>
      </c>
      <c r="D5582" s="1">
        <f>+D5581+34</f>
        <v>21053511067</v>
      </c>
      <c r="E5582" s="1">
        <f>+E5581+2</f>
        <v>21053510042</v>
      </c>
      <c r="F5582" s="1">
        <f>+F5581+5</f>
        <v>21053570053</v>
      </c>
    </row>
    <row r="5583" spans="1:6" x14ac:dyDescent="0.35">
      <c r="A5583" s="1">
        <f>+A5582+4</f>
        <v>21053568023</v>
      </c>
      <c r="B5583" s="1">
        <f>+B5582+27</f>
        <v>21053504147</v>
      </c>
      <c r="C5583" s="1">
        <f t="shared" si="820"/>
        <v>21053568035</v>
      </c>
      <c r="D5583" s="5">
        <v>21053568004</v>
      </c>
      <c r="E5583" s="5">
        <v>21053511080</v>
      </c>
    </row>
    <row r="5584" spans="1:6" x14ac:dyDescent="0.35">
      <c r="A5584" s="1">
        <f>+A5583+2</f>
        <v>21053568025</v>
      </c>
      <c r="B5584" s="1">
        <f>+B5583+7</f>
        <v>21053504154</v>
      </c>
      <c r="C5584" s="1">
        <f>+C5583+2</f>
        <v>21053568037</v>
      </c>
      <c r="D5584" s="1">
        <v>2053568034</v>
      </c>
      <c r="E5584" s="5">
        <v>21053570005</v>
      </c>
    </row>
    <row r="5585" spans="1:6" x14ac:dyDescent="0.35">
      <c r="A5585" s="1">
        <f t="shared" si="819"/>
        <v>21053568026</v>
      </c>
      <c r="B5585" s="1">
        <f>+B5584+15</f>
        <v>21053504169</v>
      </c>
      <c r="C5585" s="1">
        <f t="shared" si="820"/>
        <v>21053568038</v>
      </c>
      <c r="D5585" s="5">
        <v>20053570007</v>
      </c>
      <c r="E5585" s="1">
        <f t="shared" ref="E5585" si="821">+E5584+1</f>
        <v>21053570006</v>
      </c>
      <c r="F5585" s="1"/>
    </row>
    <row r="5586" spans="1:6" x14ac:dyDescent="0.35">
      <c r="A5586" s="1">
        <f>+A5585+3</f>
        <v>21053568029</v>
      </c>
      <c r="B5586" s="1">
        <f>+B5585+32</f>
        <v>21053504201</v>
      </c>
      <c r="C5586" s="1">
        <f>+C5585+2</f>
        <v>21053568040</v>
      </c>
      <c r="D5586" s="5">
        <v>21053570004</v>
      </c>
      <c r="E5586" s="1">
        <f>+E5585+2</f>
        <v>21053570008</v>
      </c>
      <c r="F5586" s="1"/>
    </row>
    <row r="5587" spans="1:6" x14ac:dyDescent="0.35">
      <c r="A5587" s="1">
        <f>+A5586+2</f>
        <v>21053568031</v>
      </c>
      <c r="B5587" s="5">
        <v>21053510002</v>
      </c>
      <c r="C5587" s="1"/>
      <c r="D5587" s="1">
        <f>+D5586+3</f>
        <v>21053570007</v>
      </c>
      <c r="E5587" s="1">
        <f>+E5586+2</f>
        <v>21053570010</v>
      </c>
      <c r="F5587" s="1"/>
    </row>
    <row r="5588" spans="1:6" x14ac:dyDescent="0.35">
      <c r="A5588" s="1"/>
      <c r="B5588" s="1"/>
      <c r="C5588" s="1"/>
      <c r="D5588" s="1"/>
      <c r="E5588" s="1"/>
      <c r="F5588" s="1"/>
    </row>
    <row r="5589" spans="1:6" ht="18.5" x14ac:dyDescent="0.45">
      <c r="A5589" s="1"/>
      <c r="B5589" s="52"/>
      <c r="C5589" s="53" t="s">
        <v>8</v>
      </c>
      <c r="D5589" s="53"/>
      <c r="E5589" s="52"/>
      <c r="F5589" s="52"/>
    </row>
    <row r="5590" spans="1:6" x14ac:dyDescent="0.35">
      <c r="A5590" s="7" t="s">
        <v>21</v>
      </c>
      <c r="B5590" s="7" t="s">
        <v>21</v>
      </c>
      <c r="C5590" s="2"/>
      <c r="D5590" s="2"/>
      <c r="E5590" s="7" t="s">
        <v>21</v>
      </c>
      <c r="F5590" s="2"/>
    </row>
    <row r="5591" spans="1:6" x14ac:dyDescent="0.35">
      <c r="A5591" s="2">
        <v>32355402</v>
      </c>
      <c r="B5591" s="2">
        <v>22415403</v>
      </c>
      <c r="C5591" s="7" t="s">
        <v>21</v>
      </c>
      <c r="D5591" s="7" t="s">
        <v>21</v>
      </c>
      <c r="E5591" s="2">
        <v>32355402</v>
      </c>
      <c r="F5591" s="2"/>
    </row>
    <row r="5592" spans="1:6" x14ac:dyDescent="0.35">
      <c r="A5592" s="1">
        <f>+E5587+2</f>
        <v>21053570012</v>
      </c>
      <c r="B5592" s="1">
        <v>21053510001</v>
      </c>
      <c r="C5592" s="2">
        <v>32355402</v>
      </c>
      <c r="D5592" s="2">
        <v>22415403</v>
      </c>
      <c r="E5592" s="1">
        <f>+C5599+2</f>
        <v>21053570054</v>
      </c>
      <c r="F5592" s="1"/>
    </row>
    <row r="5593" spans="1:6" x14ac:dyDescent="0.35">
      <c r="A5593" s="1">
        <f>+A5592+4</f>
        <v>21053570016</v>
      </c>
      <c r="B5593" s="1">
        <f>+B5592+5</f>
        <v>21053510006</v>
      </c>
      <c r="C5593" s="1">
        <f>+A5599+2</f>
        <v>21053570034</v>
      </c>
      <c r="D5593" s="1">
        <f>+B5599+1</f>
        <v>21053510035</v>
      </c>
      <c r="E5593" s="1">
        <f>+E5592+1</f>
        <v>21053570055</v>
      </c>
      <c r="F5593" s="1"/>
    </row>
    <row r="5594" spans="1:6" x14ac:dyDescent="0.35">
      <c r="A5594" s="1">
        <f t="shared" ref="A5594:A5597" si="822">+A5593+1</f>
        <v>21053570017</v>
      </c>
      <c r="B5594" s="1">
        <f>+B5593+19</f>
        <v>21053510025</v>
      </c>
      <c r="C5594" s="1">
        <f t="shared" ref="B5594:C5599" si="823">+C5593+1</f>
        <v>21053570035</v>
      </c>
      <c r="D5594" s="5">
        <v>21053511059</v>
      </c>
      <c r="E5594" s="1"/>
      <c r="F5594" s="1"/>
    </row>
    <row r="5595" spans="1:6" x14ac:dyDescent="0.35">
      <c r="A5595" s="1">
        <f t="shared" si="822"/>
        <v>21053570018</v>
      </c>
      <c r="B5595" s="1">
        <f>+B5594+1</f>
        <v>21053510026</v>
      </c>
      <c r="C5595" s="1">
        <f>+C5594+8</f>
        <v>21053570043</v>
      </c>
      <c r="D5595" s="1">
        <f>+D5594+6</f>
        <v>21053511065</v>
      </c>
      <c r="E5595" s="1"/>
      <c r="F5595" s="1"/>
    </row>
    <row r="5596" spans="1:6" x14ac:dyDescent="0.35">
      <c r="A5596" s="1">
        <f>+A5595+6</f>
        <v>21053570024</v>
      </c>
      <c r="B5596" s="1">
        <f>+B5595+2</f>
        <v>21053510028</v>
      </c>
      <c r="C5596" s="1">
        <f t="shared" si="823"/>
        <v>21053570044</v>
      </c>
      <c r="D5596" s="5">
        <v>19053529050</v>
      </c>
      <c r="E5596" s="1"/>
      <c r="F5596" s="1"/>
    </row>
    <row r="5597" spans="1:6" x14ac:dyDescent="0.35">
      <c r="A5597" s="1">
        <f t="shared" si="822"/>
        <v>21053570025</v>
      </c>
      <c r="B5597" s="1">
        <f>+B5596+4</f>
        <v>21053510032</v>
      </c>
      <c r="C5597" s="1">
        <f>+C5596+2</f>
        <v>21053570046</v>
      </c>
      <c r="D5597" s="5">
        <v>20053570012</v>
      </c>
      <c r="E5597" s="1"/>
      <c r="F5597" s="1"/>
    </row>
    <row r="5598" spans="1:6" x14ac:dyDescent="0.35">
      <c r="A5598" s="1">
        <f>+A5597+2</f>
        <v>21053570027</v>
      </c>
      <c r="B5598" s="1">
        <f t="shared" si="823"/>
        <v>21053510033</v>
      </c>
      <c r="C5598" s="1">
        <f>+C5597+3</f>
        <v>21053570049</v>
      </c>
      <c r="D5598" s="5">
        <v>21053570002</v>
      </c>
      <c r="E5598" s="1"/>
      <c r="F5598" s="1"/>
    </row>
    <row r="5599" spans="1:6" x14ac:dyDescent="0.35">
      <c r="A5599" s="1">
        <f>+A5598+5</f>
        <v>21053570032</v>
      </c>
      <c r="B5599" s="1">
        <f t="shared" si="823"/>
        <v>21053510034</v>
      </c>
      <c r="C5599" s="1">
        <f>+C5598+3</f>
        <v>21053570052</v>
      </c>
      <c r="D5599" s="1">
        <f>+D5598+38</f>
        <v>21053570040</v>
      </c>
      <c r="E5599" s="1"/>
      <c r="F5599" s="1"/>
    </row>
  </sheetData>
  <mergeCells count="345">
    <mergeCell ref="A5551:F5551"/>
    <mergeCell ref="C5553:D5553"/>
    <mergeCell ref="C5565:D5565"/>
    <mergeCell ref="C5577:D5577"/>
    <mergeCell ref="C5589:D5589"/>
    <mergeCell ref="C3867:D3867"/>
    <mergeCell ref="C3868:D3868"/>
    <mergeCell ref="A3764:F3764"/>
    <mergeCell ref="C3766:D3766"/>
    <mergeCell ref="C3778:D3778"/>
    <mergeCell ref="C3790:D3790"/>
    <mergeCell ref="C3802:D3802"/>
    <mergeCell ref="C3814:D3814"/>
    <mergeCell ref="C3826:D3826"/>
    <mergeCell ref="C3838:D3838"/>
    <mergeCell ref="C3853:D3853"/>
    <mergeCell ref="A3911:F3911"/>
    <mergeCell ref="C3913:D3913"/>
    <mergeCell ref="C4095:D4095"/>
    <mergeCell ref="C4107:D4107"/>
    <mergeCell ref="C4120:D4120"/>
    <mergeCell ref="C4132:D4132"/>
    <mergeCell ref="A4164:F4164"/>
    <mergeCell ref="C4166:D4166"/>
    <mergeCell ref="C3677:D3677"/>
    <mergeCell ref="C3691:D3691"/>
    <mergeCell ref="C3703:D3703"/>
    <mergeCell ref="C3523:D3523"/>
    <mergeCell ref="A3562:F3562"/>
    <mergeCell ref="C3564:D3564"/>
    <mergeCell ref="C3576:D3576"/>
    <mergeCell ref="C3588:D3588"/>
    <mergeCell ref="C3612:D3612"/>
    <mergeCell ref="C3626:D3626"/>
    <mergeCell ref="C3640:D3640"/>
    <mergeCell ref="C3652:D3652"/>
    <mergeCell ref="C3663:D3663"/>
    <mergeCell ref="C3026:D3026"/>
    <mergeCell ref="A3051:F3051"/>
    <mergeCell ref="C3053:D3053"/>
    <mergeCell ref="A2899:F2899"/>
    <mergeCell ref="C2901:D2901"/>
    <mergeCell ref="C2913:D2913"/>
    <mergeCell ref="C2927:D2927"/>
    <mergeCell ref="C2949:D2949"/>
    <mergeCell ref="C2963:D2963"/>
    <mergeCell ref="C2977:D2977"/>
    <mergeCell ref="C3000:D3000"/>
    <mergeCell ref="C3014:D3014"/>
    <mergeCell ref="C2594:D2594"/>
    <mergeCell ref="C2608:D2608"/>
    <mergeCell ref="C2622:D2622"/>
    <mergeCell ref="C2646:D2646"/>
    <mergeCell ref="C2660:D2660"/>
    <mergeCell ref="C2303:E2303"/>
    <mergeCell ref="A2301:H2301"/>
    <mergeCell ref="C2315:E2315"/>
    <mergeCell ref="C2189:D2189"/>
    <mergeCell ref="C2201:D2201"/>
    <mergeCell ref="C2215:D2215"/>
    <mergeCell ref="C2227:D2227"/>
    <mergeCell ref="C2241:D2241"/>
    <mergeCell ref="C2253:D2253"/>
    <mergeCell ref="C2266:D2266"/>
    <mergeCell ref="A2087:F2087"/>
    <mergeCell ref="C2089:D2089"/>
    <mergeCell ref="C2101:D2101"/>
    <mergeCell ref="C2113:D2113"/>
    <mergeCell ref="C2127:D2127"/>
    <mergeCell ref="C2139:D2139"/>
    <mergeCell ref="C2151:D2151"/>
    <mergeCell ref="C2163:D2163"/>
    <mergeCell ref="C2177:D2177"/>
    <mergeCell ref="C2012:D2012"/>
    <mergeCell ref="C2024:D2024"/>
    <mergeCell ref="C2036:D2036"/>
    <mergeCell ref="C1858:D1858"/>
    <mergeCell ref="C1870:D1870"/>
    <mergeCell ref="C1882:D1882"/>
    <mergeCell ref="C1894:D1894"/>
    <mergeCell ref="A1934:F1934"/>
    <mergeCell ref="C1936:D1936"/>
    <mergeCell ref="A1984:F1984"/>
    <mergeCell ref="C1986:D1986"/>
    <mergeCell ref="C2000:D2000"/>
    <mergeCell ref="C1743:D1743"/>
    <mergeCell ref="C1755:D1755"/>
    <mergeCell ref="C1769:D1769"/>
    <mergeCell ref="C1781:D1781"/>
    <mergeCell ref="C1793:D1793"/>
    <mergeCell ref="C1807:D1807"/>
    <mergeCell ref="C1819:D1819"/>
    <mergeCell ref="C1832:D1832"/>
    <mergeCell ref="C1844:D1844"/>
    <mergeCell ref="C1223:D1223"/>
    <mergeCell ref="C1235:D1235"/>
    <mergeCell ref="C1247:D1247"/>
    <mergeCell ref="C1259:D1259"/>
    <mergeCell ref="C1337:D1337"/>
    <mergeCell ref="C1351:D1351"/>
    <mergeCell ref="C1373:D1373"/>
    <mergeCell ref="C1271:D1271"/>
    <mergeCell ref="C1285:D1285"/>
    <mergeCell ref="C1297:D1297"/>
    <mergeCell ref="C1311:D1311"/>
    <mergeCell ref="C1323:D1323"/>
    <mergeCell ref="C1170:D1170"/>
    <mergeCell ref="C1082:D1082"/>
    <mergeCell ref="C1094:D1094"/>
    <mergeCell ref="C1106:D1106"/>
    <mergeCell ref="C1119:D1119"/>
    <mergeCell ref="C1131:D1131"/>
    <mergeCell ref="C1143:D1143"/>
    <mergeCell ref="C1158:D1158"/>
    <mergeCell ref="A1221:F1221"/>
    <mergeCell ref="A1068:F1068"/>
    <mergeCell ref="C1070:D1070"/>
    <mergeCell ref="C869:D869"/>
    <mergeCell ref="C739:D739"/>
    <mergeCell ref="C753:D753"/>
    <mergeCell ref="C765:D765"/>
    <mergeCell ref="C779:D779"/>
    <mergeCell ref="C793:D793"/>
    <mergeCell ref="A892:F892"/>
    <mergeCell ref="C894:D894"/>
    <mergeCell ref="C1002:D1002"/>
    <mergeCell ref="C674:D674"/>
    <mergeCell ref="C686:D686"/>
    <mergeCell ref="C700:D700"/>
    <mergeCell ref="C713:D713"/>
    <mergeCell ref="C727:D727"/>
    <mergeCell ref="C805:D805"/>
    <mergeCell ref="C816:D816"/>
    <mergeCell ref="A867:F867"/>
    <mergeCell ref="C1015:D1015"/>
    <mergeCell ref="C613:D613"/>
    <mergeCell ref="C625:D625"/>
    <mergeCell ref="C639:D639"/>
    <mergeCell ref="C535:D535"/>
    <mergeCell ref="C549:D549"/>
    <mergeCell ref="A611:F611"/>
    <mergeCell ref="C562:D562"/>
    <mergeCell ref="C651:D651"/>
    <mergeCell ref="C662:D662"/>
    <mergeCell ref="C309:D309"/>
    <mergeCell ref="A332:F332"/>
    <mergeCell ref="C334:D334"/>
    <mergeCell ref="C360:D360"/>
    <mergeCell ref="A358:F358"/>
    <mergeCell ref="C485:D485"/>
    <mergeCell ref="C408:D408"/>
    <mergeCell ref="C420:D420"/>
    <mergeCell ref="C432:D432"/>
    <mergeCell ref="C473:D473"/>
    <mergeCell ref="C372:D372"/>
    <mergeCell ref="C384:D384"/>
    <mergeCell ref="C396:D396"/>
    <mergeCell ref="A459:F459"/>
    <mergeCell ref="C461:D461"/>
    <mergeCell ref="A1:F1"/>
    <mergeCell ref="C103:D103"/>
    <mergeCell ref="A155:F155"/>
    <mergeCell ref="C65:D65"/>
    <mergeCell ref="C77:D77"/>
    <mergeCell ref="C91:D91"/>
    <mergeCell ref="C3:D3"/>
    <mergeCell ref="C15:D15"/>
    <mergeCell ref="C27:D27"/>
    <mergeCell ref="C39:D39"/>
    <mergeCell ref="C53:D53"/>
    <mergeCell ref="C1385:D1385"/>
    <mergeCell ref="A1424:F1424"/>
    <mergeCell ref="C1426:D1426"/>
    <mergeCell ref="C1438:D1438"/>
    <mergeCell ref="C1450:D1450"/>
    <mergeCell ref="A256:F256"/>
    <mergeCell ref="C157:D157"/>
    <mergeCell ref="C169:D169"/>
    <mergeCell ref="C974:D974"/>
    <mergeCell ref="C987:D987"/>
    <mergeCell ref="C907:D907"/>
    <mergeCell ref="C920:D920"/>
    <mergeCell ref="C933:D933"/>
    <mergeCell ref="C946:D946"/>
    <mergeCell ref="C961:D961"/>
    <mergeCell ref="C183:D183"/>
    <mergeCell ref="C205:D205"/>
    <mergeCell ref="C217:D217"/>
    <mergeCell ref="C231:D231"/>
    <mergeCell ref="C247:D247"/>
    <mergeCell ref="C258:D258"/>
    <mergeCell ref="C509:D509"/>
    <mergeCell ref="C523:D523"/>
    <mergeCell ref="A307:F307"/>
    <mergeCell ref="C1525:D1525"/>
    <mergeCell ref="C1537:D1537"/>
    <mergeCell ref="A1566:F1566"/>
    <mergeCell ref="C1568:D1568"/>
    <mergeCell ref="C1580:D1580"/>
    <mergeCell ref="C1462:D1462"/>
    <mergeCell ref="C1474:D1474"/>
    <mergeCell ref="C1486:D1486"/>
    <mergeCell ref="C1498:D1498"/>
    <mergeCell ref="C1512:D1512"/>
    <mergeCell ref="C1656:D1656"/>
    <mergeCell ref="C1668:D1668"/>
    <mergeCell ref="C1682:D1682"/>
    <mergeCell ref="A1729:F1729"/>
    <mergeCell ref="C1731:D1731"/>
    <mergeCell ref="C1592:D1592"/>
    <mergeCell ref="C1604:D1604"/>
    <mergeCell ref="C1616:D1616"/>
    <mergeCell ref="C1630:D1630"/>
    <mergeCell ref="C1644:D1644"/>
    <mergeCell ref="C2725:D2725"/>
    <mergeCell ref="A2472:F2472"/>
    <mergeCell ref="C2474:D2474"/>
    <mergeCell ref="C2488:D2488"/>
    <mergeCell ref="C2500:D2500"/>
    <mergeCell ref="C2512:D2512"/>
    <mergeCell ref="C2524:D2524"/>
    <mergeCell ref="C2445:D2445"/>
    <mergeCell ref="A2342:F2342"/>
    <mergeCell ref="C2344:D2344"/>
    <mergeCell ref="C2356:D2356"/>
    <mergeCell ref="C2370:D2370"/>
    <mergeCell ref="C2392:D2392"/>
    <mergeCell ref="C2404:D2404"/>
    <mergeCell ref="C2418:D2418"/>
    <mergeCell ref="C2432:D2432"/>
    <mergeCell ref="A2443:F2443"/>
    <mergeCell ref="C2672:D2672"/>
    <mergeCell ref="C2696:D2696"/>
    <mergeCell ref="C2710:D2710"/>
    <mergeCell ref="A2544:F2544"/>
    <mergeCell ref="C2546:D2546"/>
    <mergeCell ref="C2558:D2558"/>
    <mergeCell ref="C2572:D2572"/>
    <mergeCell ref="C2850:D2850"/>
    <mergeCell ref="A2747:F2747"/>
    <mergeCell ref="C2749:D2749"/>
    <mergeCell ref="C2761:D2761"/>
    <mergeCell ref="C2773:D2773"/>
    <mergeCell ref="C2786:D2786"/>
    <mergeCell ref="C2797:D2797"/>
    <mergeCell ref="C2809:D2809"/>
    <mergeCell ref="C2823:D2823"/>
    <mergeCell ref="C2837:D2837"/>
    <mergeCell ref="A3102:F3102"/>
    <mergeCell ref="C3104:D3104"/>
    <mergeCell ref="C3116:D3116"/>
    <mergeCell ref="C3128:D3128"/>
    <mergeCell ref="C3140:D3140"/>
    <mergeCell ref="C3153:D3153"/>
    <mergeCell ref="C3165:D3165"/>
    <mergeCell ref="C3179:D3179"/>
    <mergeCell ref="C3191:D3191"/>
    <mergeCell ref="A3357:F3357"/>
    <mergeCell ref="C3359:D3359"/>
    <mergeCell ref="C3203:D3203"/>
    <mergeCell ref="C3215:D3215"/>
    <mergeCell ref="C3229:D3229"/>
    <mergeCell ref="C3241:D3241"/>
    <mergeCell ref="C3254:D3254"/>
    <mergeCell ref="C3266:D3266"/>
    <mergeCell ref="C3280:D3280"/>
    <mergeCell ref="C3294:D3294"/>
    <mergeCell ref="C3306:D3306"/>
    <mergeCell ref="C3715:D3715"/>
    <mergeCell ref="C3485:D3485"/>
    <mergeCell ref="C3497:D3497"/>
    <mergeCell ref="C3509:D3509"/>
    <mergeCell ref="C3538:D3538"/>
    <mergeCell ref="C3371:D3371"/>
    <mergeCell ref="C3383:D3383"/>
    <mergeCell ref="C3395:D3395"/>
    <mergeCell ref="C4083:D4083"/>
    <mergeCell ref="A3967:F3967"/>
    <mergeCell ref="C3969:D3969"/>
    <mergeCell ref="C3981:D3981"/>
    <mergeCell ref="C3993:D3993"/>
    <mergeCell ref="C4007:D4007"/>
    <mergeCell ref="C4019:D4019"/>
    <mergeCell ref="C4033:D4033"/>
    <mergeCell ref="C4047:D4047"/>
    <mergeCell ref="C4069:D4069"/>
    <mergeCell ref="C3407:D3407"/>
    <mergeCell ref="C3421:D3421"/>
    <mergeCell ref="C3435:D3435"/>
    <mergeCell ref="C3447:D3447"/>
    <mergeCell ref="C3459:D3459"/>
    <mergeCell ref="C3473:D3473"/>
    <mergeCell ref="C4178:D4178"/>
    <mergeCell ref="C4190:D4190"/>
    <mergeCell ref="C4202:D4202"/>
    <mergeCell ref="C4214:D4214"/>
    <mergeCell ref="C4228:D4228"/>
    <mergeCell ref="C4240:D4240"/>
    <mergeCell ref="C4254:D4254"/>
    <mergeCell ref="C4266:D4266"/>
    <mergeCell ref="C4280:D4280"/>
    <mergeCell ref="A4914:F4914"/>
    <mergeCell ref="C4916:D4916"/>
    <mergeCell ref="C4928:D4928"/>
    <mergeCell ref="C4942:D4942"/>
    <mergeCell ref="C4964:D4964"/>
    <mergeCell ref="C4978:D4978"/>
    <mergeCell ref="C4990:D4990"/>
    <mergeCell ref="C5004:D5004"/>
    <mergeCell ref="C5016:D5016"/>
    <mergeCell ref="C5453:D5453"/>
    <mergeCell ref="C5465:D5465"/>
    <mergeCell ref="C5477:D5477"/>
    <mergeCell ref="C5294:D5294"/>
    <mergeCell ref="A5070:F5070"/>
    <mergeCell ref="C5072:D5072"/>
    <mergeCell ref="C5084:D5084"/>
    <mergeCell ref="C5096:D5096"/>
    <mergeCell ref="C5108:D5108"/>
    <mergeCell ref="C5120:D5120"/>
    <mergeCell ref="C5132:D5132"/>
    <mergeCell ref="C5308:D5308"/>
    <mergeCell ref="C5322:D5322"/>
    <mergeCell ref="C5345:D5345"/>
    <mergeCell ref="C5359:D5359"/>
    <mergeCell ref="C5144:D5144"/>
    <mergeCell ref="C5156:D5156"/>
    <mergeCell ref="A5523:F5523"/>
    <mergeCell ref="C5525:D5525"/>
    <mergeCell ref="C5371:D5371"/>
    <mergeCell ref="C5383:D5383"/>
    <mergeCell ref="A5194:F5194"/>
    <mergeCell ref="C5196:D5196"/>
    <mergeCell ref="C5208:D5208"/>
    <mergeCell ref="C5220:D5220"/>
    <mergeCell ref="C5233:D5233"/>
    <mergeCell ref="C5245:D5245"/>
    <mergeCell ref="C5257:D5257"/>
    <mergeCell ref="C5269:D5269"/>
    <mergeCell ref="C5281:D5281"/>
    <mergeCell ref="A5403:F5403"/>
    <mergeCell ref="C5405:D5405"/>
    <mergeCell ref="C5417:D5417"/>
    <mergeCell ref="C5429:D5429"/>
    <mergeCell ref="C5441:D5441"/>
  </mergeCells>
  <pageMargins left="0.7" right="0.2" top="0.25" bottom="0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</dc:creator>
  <cp:lastModifiedBy>Gourav Paliwal</cp:lastModifiedBy>
  <cp:lastPrinted>2023-05-31T04:15:39Z</cp:lastPrinted>
  <dcterms:created xsi:type="dcterms:W3CDTF">2016-05-02T05:12:46Z</dcterms:created>
  <dcterms:modified xsi:type="dcterms:W3CDTF">2023-05-31T16:44:28Z</dcterms:modified>
</cp:coreProperties>
</file>